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708" activeTab="0"/>
  </bookViews>
  <sheets>
    <sheet name="ул.Щорса, 53" sheetId="1" r:id="rId1"/>
  </sheets>
  <definedNames/>
  <calcPr fullCalcOnLoad="1"/>
</workbook>
</file>

<file path=xl/sharedStrings.xml><?xml version="1.0" encoding="utf-8"?>
<sst xmlns="http://schemas.openxmlformats.org/spreadsheetml/2006/main" count="79" uniqueCount="46">
  <si>
    <t>1. Характеристика жилого дома</t>
  </si>
  <si>
    <t>Общая площадь жилых помещений</t>
  </si>
  <si>
    <t>кв.м</t>
  </si>
  <si>
    <t>Общая площадь нежилых помещений</t>
  </si>
  <si>
    <t>руб.</t>
  </si>
  <si>
    <t>Материалы</t>
  </si>
  <si>
    <t>Услуги привлеченного  транспорта</t>
  </si>
  <si>
    <t>Оплата за электроэнергию ОДН</t>
  </si>
  <si>
    <t>Оплата труда основного персонала ЖКХ</t>
  </si>
  <si>
    <t>Страховые взносы из фонда з/платы работников ЖКХ в ПФ, ФМС</t>
  </si>
  <si>
    <t>Дератизация и дезинсекция</t>
  </si>
  <si>
    <t xml:space="preserve">Утилизация ламп </t>
  </si>
  <si>
    <t>Амортизация ОС</t>
  </si>
  <si>
    <t>Содержание транспорта</t>
  </si>
  <si>
    <t>Общехозяйственные расходы</t>
  </si>
  <si>
    <t>Техобслуживание и ремонт кассового аппарата</t>
  </si>
  <si>
    <t>Налог от доходов по УСН</t>
  </si>
  <si>
    <t>Финансовый результат</t>
  </si>
  <si>
    <t>ООО "ДРЭП ДСК 2005"</t>
  </si>
  <si>
    <t xml:space="preserve">Сумма расходов, понесенных в связи с оказанием услуг по управлению МКД </t>
  </si>
  <si>
    <t>Оплачено  собственниками  за электроэнергию  ОДН</t>
  </si>
  <si>
    <t>Начислено собственникам  за элекроэнергию на  ОДН</t>
  </si>
  <si>
    <t xml:space="preserve">Сумма доходов, начисленных  за оказание услуг по управлению МКД </t>
  </si>
  <si>
    <t>в том числе:</t>
  </si>
  <si>
    <t xml:space="preserve">Прочие прямые расходы </t>
  </si>
  <si>
    <t>Формирование  и печать единых платежных документов  ( ЕПД)</t>
  </si>
  <si>
    <t>Проверка  дымоходов и вентканалов</t>
  </si>
  <si>
    <t>Аварийно-диспетчерское  техобслуживание</t>
  </si>
  <si>
    <t xml:space="preserve">Провдение оценки тех.освидетельствования лифтов  "Безопасность лифтов" </t>
  </si>
  <si>
    <t>дворник, уборщик лестничных клеток, слесарь, сварщик, плотник, кладовщик, электромонтер, договора услуг, погрузка КГМ</t>
  </si>
  <si>
    <t>дворник, уборщик лестничных клеток, слесарь, сварщик, плотник,  кладовщик, электромонтер, договора услуг, погрузка КГМ</t>
  </si>
  <si>
    <t>Страхование производственных объектов лифтов, гражданской ответственности</t>
  </si>
  <si>
    <t>Годовой отчёт  о  выполнении договора управления МКД  № 53  по улице Щорса</t>
  </si>
  <si>
    <t>2. Показатели деятельности по обслуживанию МКД   № 53,  ул.Щорса</t>
  </si>
  <si>
    <t xml:space="preserve">Администрация ООО "ДРЭП ДСК 2005" </t>
  </si>
  <si>
    <t xml:space="preserve">за 2018  год </t>
  </si>
  <si>
    <t>Общая площадь жилых, нежилых  помещений</t>
  </si>
  <si>
    <t xml:space="preserve">Задолженность за содержание жилых и нежилых помещений, ОДН   на  01.01.2019  года </t>
  </si>
  <si>
    <t>Начислено собственникам  жилых, нежилых  помещений</t>
  </si>
  <si>
    <t>Оплачено  собственниками  жилых, нежилых  помещений</t>
  </si>
  <si>
    <t xml:space="preserve">Техническое обслуживание вводных и внутренних газопроводов </t>
  </si>
  <si>
    <t>Ремонт кровли, межпанельных швов</t>
  </si>
  <si>
    <t>Ремонт газонокосилок, электроинструментов, прочее</t>
  </si>
  <si>
    <t>Замена тяговых канатов лифта</t>
  </si>
  <si>
    <t xml:space="preserve">Техническая экспертиза </t>
  </si>
  <si>
    <t xml:space="preserve">Прочие доходы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</si>
</sst>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#.00;[Red]\-#,###.00"/>
    <numFmt numFmtId="165" formatCode="_-* #,##0.00&quot;р.&quot;_-;\-* #,##0.00&quot;р.&quot;_-;_-* \-??&quot;р.&quot;_-;_-@_-"/>
    <numFmt numFmtId="166" formatCode="#,##0.00;[Red]\-#,##0.00"/>
    <numFmt numFmtId="167" formatCode="#,##0.00_ ;[Red]\-#,##0.00\ "/>
    <numFmt numFmtId="168" formatCode="#,###.0;[Red]\-#,###.0"/>
    <numFmt numFmtId="169" formatCode="#,###.000;[Red]\-#,###.000"/>
    <numFmt numFmtId="170" formatCode="#,###.0000;[Red]\-#,###.0000"/>
    <numFmt numFmtId="171" formatCode="0.00;[Red]0.00"/>
    <numFmt numFmtId="172" formatCode="0.0;[Red]0.0"/>
    <numFmt numFmtId="173" formatCode="0.000;[Red]0.000"/>
    <numFmt numFmtId="174" formatCode="0.00_ ;[Red]\-0.00\ "/>
  </numFmts>
  <fonts count="50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Times New Roman"/>
      <family val="1"/>
    </font>
    <font>
      <sz val="11"/>
      <color indexed="62"/>
      <name val="Times New Roman"/>
      <family val="1"/>
    </font>
    <font>
      <sz val="10"/>
      <color indexed="10"/>
      <name val="Times New Roman"/>
      <family val="1"/>
    </font>
    <font>
      <sz val="10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7030A0"/>
      <name val="Times New Roman"/>
      <family val="1"/>
    </font>
    <font>
      <sz val="11"/>
      <color rgb="FF7030A0"/>
      <name val="Times New Roman"/>
      <family val="1"/>
    </font>
    <font>
      <sz val="10"/>
      <color rgb="FFFF0000"/>
      <name val="Times New Roman"/>
      <family val="1"/>
    </font>
    <font>
      <sz val="10"/>
      <color rgb="FF7030A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ashed"/>
      <right style="dashed"/>
      <top style="dashed"/>
      <bottom style="dashed"/>
    </border>
    <border>
      <left style="dashed"/>
      <right style="dashed"/>
      <top style="dashed"/>
      <bottom>
        <color indexed="63"/>
      </bottom>
    </border>
    <border>
      <left style="dashed"/>
      <right style="dashed"/>
      <top>
        <color indexed="63"/>
      </top>
      <bottom style="dashed"/>
    </border>
    <border>
      <left style="dashed"/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164" fontId="2" fillId="0" borderId="0" xfId="0" applyNumberFormat="1" applyFont="1" applyFill="1" applyAlignment="1">
      <alignment/>
    </xf>
    <xf numFmtId="164" fontId="3" fillId="0" borderId="0" xfId="0" applyNumberFormat="1" applyFont="1" applyFill="1" applyBorder="1" applyAlignment="1">
      <alignment horizontal="left" wrapText="1"/>
    </xf>
    <xf numFmtId="164" fontId="3" fillId="0" borderId="0" xfId="0" applyNumberFormat="1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horizontal="left" vertical="center"/>
    </xf>
    <xf numFmtId="164" fontId="3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164" fontId="3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7" fontId="2" fillId="0" borderId="0" xfId="0" applyNumberFormat="1" applyFont="1" applyFill="1" applyAlignment="1">
      <alignment/>
    </xf>
    <xf numFmtId="0" fontId="5" fillId="0" borderId="0" xfId="0" applyFont="1" applyBorder="1" applyAlignment="1">
      <alignment horizontal="left" wrapText="1"/>
    </xf>
    <xf numFmtId="0" fontId="6" fillId="33" borderId="10" xfId="0" applyFont="1" applyFill="1" applyBorder="1" applyAlignment="1">
      <alignment horizontal="center" vertical="top" wrapText="1"/>
    </xf>
    <xf numFmtId="4" fontId="6" fillId="33" borderId="1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/>
    </xf>
    <xf numFmtId="166" fontId="5" fillId="0" borderId="0" xfId="42" applyNumberFormat="1" applyFont="1" applyFill="1" applyBorder="1" applyAlignment="1" applyProtection="1">
      <alignment vertical="center"/>
      <protection/>
    </xf>
    <xf numFmtId="4" fontId="5" fillId="0" borderId="0" xfId="42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4" fontId="5" fillId="0" borderId="10" xfId="42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center" vertical="center"/>
    </xf>
    <xf numFmtId="4" fontId="6" fillId="0" borderId="10" xfId="42" applyNumberFormat="1" applyFont="1" applyFill="1" applyBorder="1" applyAlignment="1" applyProtection="1">
      <alignment horizontal="center" vertical="center"/>
      <protection/>
    </xf>
    <xf numFmtId="0" fontId="6" fillId="34" borderId="10" xfId="0" applyFont="1" applyFill="1" applyBorder="1" applyAlignment="1">
      <alignment horizontal="center"/>
    </xf>
    <xf numFmtId="166" fontId="5" fillId="34" borderId="10" xfId="42" applyNumberFormat="1" applyFont="1" applyFill="1" applyBorder="1" applyAlignment="1" applyProtection="1">
      <alignment horizontal="center" vertical="center"/>
      <protection/>
    </xf>
    <xf numFmtId="171" fontId="2" fillId="0" borderId="0" xfId="0" applyNumberFormat="1" applyFont="1" applyFill="1" applyAlignment="1">
      <alignment/>
    </xf>
    <xf numFmtId="171" fontId="3" fillId="0" borderId="0" xfId="42" applyNumberFormat="1" applyFont="1" applyFill="1" applyBorder="1" applyAlignment="1" applyProtection="1">
      <alignment vertical="center"/>
      <protection/>
    </xf>
    <xf numFmtId="171" fontId="4" fillId="0" borderId="0" xfId="0" applyNumberFormat="1" applyFont="1" applyFill="1" applyAlignment="1">
      <alignment/>
    </xf>
    <xf numFmtId="171" fontId="2" fillId="0" borderId="0" xfId="0" applyNumberFormat="1" applyFont="1" applyFill="1" applyAlignment="1">
      <alignment/>
    </xf>
    <xf numFmtId="171" fontId="46" fillId="0" borderId="0" xfId="42" applyNumberFormat="1" applyFont="1" applyFill="1" applyBorder="1" applyAlignment="1" applyProtection="1">
      <alignment horizontal="center" vertical="center"/>
      <protection/>
    </xf>
    <xf numFmtId="164" fontId="46" fillId="0" borderId="0" xfId="0" applyNumberFormat="1" applyFont="1" applyFill="1" applyBorder="1" applyAlignment="1">
      <alignment horizontal="center"/>
    </xf>
    <xf numFmtId="171" fontId="47" fillId="0" borderId="0" xfId="42" applyNumberFormat="1" applyFont="1" applyFill="1" applyBorder="1" applyAlignment="1" applyProtection="1">
      <alignment horizontal="center" vertical="center"/>
      <protection/>
    </xf>
    <xf numFmtId="164" fontId="47" fillId="0" borderId="0" xfId="0" applyNumberFormat="1" applyFont="1" applyFill="1" applyBorder="1" applyAlignment="1">
      <alignment horizontal="center"/>
    </xf>
    <xf numFmtId="173" fontId="47" fillId="0" borderId="0" xfId="42" applyNumberFormat="1" applyFont="1" applyFill="1" applyBorder="1" applyAlignment="1" applyProtection="1">
      <alignment horizontal="center" vertical="center"/>
      <protection/>
    </xf>
    <xf numFmtId="0" fontId="48" fillId="0" borderId="0" xfId="0" applyFont="1" applyFill="1" applyAlignment="1">
      <alignment/>
    </xf>
    <xf numFmtId="174" fontId="49" fillId="0" borderId="0" xfId="0" applyNumberFormat="1" applyFont="1" applyFill="1" applyAlignment="1">
      <alignment/>
    </xf>
    <xf numFmtId="0" fontId="6" fillId="33" borderId="1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center" wrapText="1"/>
    </xf>
    <xf numFmtId="0" fontId="5" fillId="33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5" fillId="33" borderId="10" xfId="0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5" fillId="0" borderId="1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/>
    </xf>
    <xf numFmtId="4" fontId="5" fillId="0" borderId="10" xfId="42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4" fontId="5" fillId="0" borderId="11" xfId="42" applyNumberFormat="1" applyFont="1" applyFill="1" applyBorder="1" applyAlignment="1" applyProtection="1">
      <alignment horizontal="center" vertical="center"/>
      <protection/>
    </xf>
    <xf numFmtId="4" fontId="5" fillId="0" borderId="12" xfId="42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justify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2" fontId="5" fillId="0" borderId="10" xfId="0" applyNumberFormat="1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5" fillId="35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IV180"/>
  <sheetViews>
    <sheetView tabSelected="1" zoomScale="110" zoomScaleNormal="110" zoomScalePageLayoutView="0" workbookViewId="0" topLeftCell="A37">
      <selection activeCell="I38" sqref="I38"/>
    </sheetView>
  </sheetViews>
  <sheetFormatPr defaultColWidth="11.625" defaultRowHeight="12.75"/>
  <cols>
    <col min="1" max="1" width="4.125" style="1" customWidth="1"/>
    <col min="2" max="2" width="3.375" style="1" customWidth="1"/>
    <col min="3" max="3" width="48.875" style="1" customWidth="1"/>
    <col min="4" max="4" width="34.375" style="1" customWidth="1"/>
    <col min="5" max="5" width="8.625" style="1" customWidth="1"/>
    <col min="6" max="6" width="17.75390625" style="2" customWidth="1"/>
    <col min="7" max="7" width="11.625" style="3" customWidth="1"/>
    <col min="8" max="8" width="12.125" style="1" customWidth="1"/>
    <col min="9" max="9" width="12.75390625" style="1" customWidth="1"/>
    <col min="10" max="230" width="9.125" style="1" customWidth="1"/>
  </cols>
  <sheetData>
    <row r="1" spans="2:7" ht="12.75" customHeight="1">
      <c r="B1" s="60" t="s">
        <v>18</v>
      </c>
      <c r="C1" s="60"/>
      <c r="D1" s="60"/>
      <c r="E1" s="60"/>
      <c r="F1" s="60"/>
      <c r="G1" s="4"/>
    </row>
    <row r="2" spans="2:7" ht="12.75" customHeight="1">
      <c r="B2" s="20"/>
      <c r="C2" s="20"/>
      <c r="D2" s="20"/>
      <c r="E2" s="20"/>
      <c r="F2" s="20"/>
      <c r="G2" s="4"/>
    </row>
    <row r="3" spans="2:7" ht="12.75" customHeight="1">
      <c r="B3" s="60" t="s">
        <v>32</v>
      </c>
      <c r="C3" s="60"/>
      <c r="D3" s="60"/>
      <c r="E3" s="60"/>
      <c r="F3" s="60"/>
      <c r="G3" s="5"/>
    </row>
    <row r="4" spans="2:7" ht="15.75">
      <c r="B4" s="61" t="s">
        <v>35</v>
      </c>
      <c r="C4" s="61"/>
      <c r="D4" s="61"/>
      <c r="E4" s="61"/>
      <c r="F4" s="61"/>
      <c r="G4" s="6"/>
    </row>
    <row r="5" spans="2:7" ht="15.75">
      <c r="B5" s="62"/>
      <c r="C5" s="62"/>
      <c r="D5" s="62"/>
      <c r="E5" s="62"/>
      <c r="F5" s="62"/>
      <c r="G5" s="6"/>
    </row>
    <row r="6" spans="2:7" s="7" customFormat="1" ht="16.5" customHeight="1">
      <c r="B6" s="63" t="s">
        <v>0</v>
      </c>
      <c r="C6" s="63"/>
      <c r="D6" s="63"/>
      <c r="E6" s="63"/>
      <c r="F6" s="63"/>
      <c r="G6" s="8"/>
    </row>
    <row r="7" spans="2:7" s="7" customFormat="1" ht="16.5" customHeight="1">
      <c r="B7" s="53" t="s">
        <v>36</v>
      </c>
      <c r="C7" s="53"/>
      <c r="D7" s="53"/>
      <c r="E7" s="21" t="s">
        <v>2</v>
      </c>
      <c r="F7" s="22">
        <f>F8+F9</f>
        <v>10091.9</v>
      </c>
      <c r="G7" s="9"/>
    </row>
    <row r="8" spans="2:7" s="10" customFormat="1" ht="16.5" customHeight="1">
      <c r="B8" s="53" t="s">
        <v>1</v>
      </c>
      <c r="C8" s="53"/>
      <c r="D8" s="53"/>
      <c r="E8" s="21" t="s">
        <v>2</v>
      </c>
      <c r="F8" s="22">
        <v>9846.9</v>
      </c>
      <c r="G8" s="6"/>
    </row>
    <row r="9" spans="2:7" s="10" customFormat="1" ht="16.5" customHeight="1">
      <c r="B9" s="53" t="s">
        <v>3</v>
      </c>
      <c r="C9" s="53"/>
      <c r="D9" s="53"/>
      <c r="E9" s="21" t="s">
        <v>2</v>
      </c>
      <c r="F9" s="22">
        <v>245</v>
      </c>
      <c r="G9" s="6"/>
    </row>
    <row r="10" spans="2:7" s="11" customFormat="1" ht="12.75" customHeight="1">
      <c r="B10" s="54" t="s">
        <v>33</v>
      </c>
      <c r="C10" s="54"/>
      <c r="D10" s="54"/>
      <c r="E10" s="54"/>
      <c r="F10" s="54"/>
      <c r="G10" s="12"/>
    </row>
    <row r="11" spans="1:7" s="11" customFormat="1" ht="15">
      <c r="A11" s="13"/>
      <c r="B11" s="54"/>
      <c r="C11" s="54"/>
      <c r="D11" s="54"/>
      <c r="E11" s="54"/>
      <c r="F11" s="54"/>
      <c r="G11" s="12"/>
    </row>
    <row r="12" spans="1:7" s="11" customFormat="1" ht="15.75">
      <c r="A12" s="13"/>
      <c r="B12" s="23"/>
      <c r="C12" s="23"/>
      <c r="D12" s="23"/>
      <c r="E12" s="23"/>
      <c r="F12" s="23"/>
      <c r="G12" s="12"/>
    </row>
    <row r="13" spans="1:7" s="11" customFormat="1" ht="13.5" customHeight="1">
      <c r="A13" s="13"/>
      <c r="B13" s="56" t="s">
        <v>37</v>
      </c>
      <c r="C13" s="56"/>
      <c r="D13" s="56"/>
      <c r="E13" s="24" t="s">
        <v>4</v>
      </c>
      <c r="F13" s="28">
        <v>132790.35</v>
      </c>
      <c r="G13" s="15"/>
    </row>
    <row r="14" spans="1:7" s="11" customFormat="1" ht="15.75">
      <c r="A14" s="13"/>
      <c r="B14" s="67"/>
      <c r="C14" s="67"/>
      <c r="D14" s="67"/>
      <c r="E14" s="67"/>
      <c r="F14" s="67"/>
      <c r="G14" s="14"/>
    </row>
    <row r="15" spans="1:7" s="11" customFormat="1" ht="13.5" customHeight="1">
      <c r="A15" s="13"/>
      <c r="B15" s="64" t="s">
        <v>22</v>
      </c>
      <c r="C15" s="65"/>
      <c r="D15" s="65"/>
      <c r="E15" s="25" t="s">
        <v>4</v>
      </c>
      <c r="F15" s="26">
        <f>F17+F19+F21</f>
        <v>1545174.3499999999</v>
      </c>
      <c r="G15" s="6"/>
    </row>
    <row r="16" spans="1:7" s="11" customFormat="1" ht="13.5" customHeight="1">
      <c r="A16" s="13"/>
      <c r="B16" s="57" t="s">
        <v>23</v>
      </c>
      <c r="C16" s="57"/>
      <c r="D16" s="57"/>
      <c r="E16" s="27"/>
      <c r="F16" s="28"/>
      <c r="G16" s="6"/>
    </row>
    <row r="17" spans="1:7" s="11" customFormat="1" ht="13.5" customHeight="1">
      <c r="A17" s="13"/>
      <c r="B17" s="66" t="s">
        <v>38</v>
      </c>
      <c r="C17" s="66"/>
      <c r="D17" s="66"/>
      <c r="E17" s="27" t="s">
        <v>4</v>
      </c>
      <c r="F17" s="28">
        <f>18681.14+1266630.3</f>
        <v>1285311.44</v>
      </c>
      <c r="G17" s="15"/>
    </row>
    <row r="18" spans="1:7" s="11" customFormat="1" ht="13.5" customHeight="1">
      <c r="A18" s="13"/>
      <c r="B18" s="55" t="s">
        <v>39</v>
      </c>
      <c r="C18" s="55"/>
      <c r="D18" s="55"/>
      <c r="E18" s="27" t="s">
        <v>4</v>
      </c>
      <c r="F18" s="29">
        <f>26567.24+1225914.39</f>
        <v>1252481.63</v>
      </c>
      <c r="G18" s="15"/>
    </row>
    <row r="19" spans="1:7" s="11" customFormat="1" ht="13.5" customHeight="1">
      <c r="A19" s="13"/>
      <c r="B19" s="66" t="s">
        <v>21</v>
      </c>
      <c r="C19" s="66"/>
      <c r="D19" s="66"/>
      <c r="E19" s="27" t="s">
        <v>4</v>
      </c>
      <c r="F19" s="28">
        <f>242763.19</f>
        <v>242763.19</v>
      </c>
      <c r="G19" s="15"/>
    </row>
    <row r="20" spans="1:7" s="11" customFormat="1" ht="13.5" customHeight="1">
      <c r="A20" s="13"/>
      <c r="B20" s="55" t="s">
        <v>20</v>
      </c>
      <c r="C20" s="55"/>
      <c r="D20" s="55"/>
      <c r="E20" s="24" t="s">
        <v>4</v>
      </c>
      <c r="F20" s="29">
        <v>242323.09</v>
      </c>
      <c r="G20" s="15"/>
    </row>
    <row r="21" spans="1:7" s="11" customFormat="1" ht="13.5" customHeight="1">
      <c r="A21" s="13"/>
      <c r="B21" s="55" t="s">
        <v>45</v>
      </c>
      <c r="C21" s="55"/>
      <c r="D21" s="55"/>
      <c r="E21" s="24" t="s">
        <v>4</v>
      </c>
      <c r="F21" s="29">
        <v>17099.72</v>
      </c>
      <c r="G21" s="15"/>
    </row>
    <row r="22" spans="1:7" s="11" customFormat="1" ht="13.5" customHeight="1">
      <c r="A22" s="13"/>
      <c r="B22" s="57"/>
      <c r="C22" s="57"/>
      <c r="D22" s="57"/>
      <c r="E22" s="57"/>
      <c r="F22" s="57"/>
      <c r="G22" s="12"/>
    </row>
    <row r="23" spans="2:9" s="11" customFormat="1" ht="13.5" customHeight="1">
      <c r="B23" s="64" t="s">
        <v>19</v>
      </c>
      <c r="C23" s="65"/>
      <c r="D23" s="65"/>
      <c r="E23" s="25" t="s">
        <v>4</v>
      </c>
      <c r="F23" s="26">
        <f>F25+F26+F27+F28+F30+F32+F33+F34+F35+F36+F37+F38+F39+F40+F41+F42+F43+F44+F49</f>
        <v>1714416.5225879997</v>
      </c>
      <c r="G23" s="47"/>
      <c r="H23" s="19"/>
      <c r="I23" s="51"/>
    </row>
    <row r="24" spans="2:7" s="11" customFormat="1" ht="13.5" customHeight="1">
      <c r="B24" s="57" t="s">
        <v>23</v>
      </c>
      <c r="C24" s="65"/>
      <c r="D24" s="65"/>
      <c r="E24" s="27"/>
      <c r="F24" s="27"/>
      <c r="G24" s="49"/>
    </row>
    <row r="25" spans="2:15" s="11" customFormat="1" ht="13.5" customHeight="1">
      <c r="B25" s="36">
        <v>1</v>
      </c>
      <c r="C25" s="78" t="s">
        <v>5</v>
      </c>
      <c r="D25" s="78"/>
      <c r="E25" s="36" t="s">
        <v>4</v>
      </c>
      <c r="F25" s="37">
        <f>5183.99+3251.3+68616</f>
        <v>77051.29000000001</v>
      </c>
      <c r="G25" s="48"/>
      <c r="H25" s="42"/>
      <c r="I25" s="42"/>
      <c r="J25" s="42"/>
      <c r="K25" s="42"/>
      <c r="L25" s="42"/>
      <c r="M25" s="42"/>
      <c r="N25" s="42"/>
      <c r="O25" s="42"/>
    </row>
    <row r="26" spans="2:15" s="11" customFormat="1" ht="13.5" customHeight="1">
      <c r="B26" s="36">
        <v>2</v>
      </c>
      <c r="C26" s="72" t="s">
        <v>6</v>
      </c>
      <c r="D26" s="72"/>
      <c r="E26" s="27" t="s">
        <v>4</v>
      </c>
      <c r="F26" s="37">
        <f>1234.87+12868.3+9003.87</f>
        <v>23107.04</v>
      </c>
      <c r="G26" s="48"/>
      <c r="H26" s="42"/>
      <c r="I26" s="42"/>
      <c r="J26" s="42"/>
      <c r="K26" s="42"/>
      <c r="L26" s="42"/>
      <c r="M26" s="42"/>
      <c r="N26" s="42"/>
      <c r="O26" s="42"/>
    </row>
    <row r="27" spans="2:15" s="11" customFormat="1" ht="13.5" customHeight="1">
      <c r="B27" s="36">
        <v>3</v>
      </c>
      <c r="C27" s="72" t="s">
        <v>7</v>
      </c>
      <c r="D27" s="72"/>
      <c r="E27" s="27" t="s">
        <v>4</v>
      </c>
      <c r="F27" s="37">
        <v>246500.42</v>
      </c>
      <c r="G27" s="48"/>
      <c r="H27" s="52"/>
      <c r="I27" s="42"/>
      <c r="J27" s="42"/>
      <c r="K27" s="42"/>
      <c r="L27" s="42"/>
      <c r="M27" s="42"/>
      <c r="N27" s="42"/>
      <c r="O27" s="42"/>
    </row>
    <row r="28" spans="2:15" s="11" customFormat="1" ht="13.5" customHeight="1">
      <c r="B28" s="70">
        <v>4</v>
      </c>
      <c r="C28" s="73" t="s">
        <v>8</v>
      </c>
      <c r="D28" s="74"/>
      <c r="E28" s="70" t="s">
        <v>4</v>
      </c>
      <c r="F28" s="75">
        <f>467244.89-9688.22</f>
        <v>457556.67000000004</v>
      </c>
      <c r="G28" s="48"/>
      <c r="H28" s="42"/>
      <c r="I28" s="42"/>
      <c r="J28" s="42"/>
      <c r="K28" s="42"/>
      <c r="L28" s="42"/>
      <c r="M28" s="42"/>
      <c r="N28" s="42"/>
      <c r="O28" s="42"/>
    </row>
    <row r="29" spans="2:15" s="11" customFormat="1" ht="35.25" customHeight="1">
      <c r="B29" s="71"/>
      <c r="C29" s="79" t="s">
        <v>30</v>
      </c>
      <c r="D29" s="80"/>
      <c r="E29" s="71"/>
      <c r="F29" s="76"/>
      <c r="G29" s="48"/>
      <c r="H29" s="42"/>
      <c r="I29" s="42"/>
      <c r="J29" s="42"/>
      <c r="K29" s="42"/>
      <c r="L29" s="42"/>
      <c r="M29" s="42"/>
      <c r="N29" s="42"/>
      <c r="O29" s="42"/>
    </row>
    <row r="30" spans="2:15" s="11" customFormat="1" ht="13.5" customHeight="1">
      <c r="B30" s="77">
        <v>5</v>
      </c>
      <c r="C30" s="72" t="s">
        <v>9</v>
      </c>
      <c r="D30" s="72"/>
      <c r="E30" s="77" t="s">
        <v>4</v>
      </c>
      <c r="F30" s="68">
        <f>F28*0.202</f>
        <v>92426.44734000001</v>
      </c>
      <c r="G30" s="48"/>
      <c r="H30" s="42"/>
      <c r="I30" s="42"/>
      <c r="J30" s="42"/>
      <c r="K30" s="42"/>
      <c r="L30" s="42"/>
      <c r="M30" s="42"/>
      <c r="N30" s="42"/>
      <c r="O30" s="42"/>
    </row>
    <row r="31" spans="2:15" s="11" customFormat="1" ht="33.75" customHeight="1">
      <c r="B31" s="77"/>
      <c r="C31" s="69" t="s">
        <v>29</v>
      </c>
      <c r="D31" s="69"/>
      <c r="E31" s="77"/>
      <c r="F31" s="68"/>
      <c r="G31" s="48"/>
      <c r="H31" s="42"/>
      <c r="I31" s="42"/>
      <c r="J31" s="42"/>
      <c r="K31" s="42"/>
      <c r="L31" s="42"/>
      <c r="M31" s="42"/>
      <c r="N31" s="42"/>
      <c r="O31" s="42"/>
    </row>
    <row r="32" spans="2:15" s="11" customFormat="1" ht="13.5" customHeight="1">
      <c r="B32" s="36">
        <v>6</v>
      </c>
      <c r="C32" s="72" t="s">
        <v>27</v>
      </c>
      <c r="D32" s="72"/>
      <c r="E32" s="27" t="s">
        <v>4</v>
      </c>
      <c r="F32" s="37">
        <v>38905.26</v>
      </c>
      <c r="G32" s="48"/>
      <c r="H32" s="42"/>
      <c r="I32" s="42"/>
      <c r="J32" s="42"/>
      <c r="K32" s="42"/>
      <c r="L32" s="42"/>
      <c r="M32" s="42"/>
      <c r="N32" s="42"/>
      <c r="O32" s="42"/>
    </row>
    <row r="33" spans="2:15" s="11" customFormat="1" ht="13.5" customHeight="1">
      <c r="B33" s="36">
        <v>7</v>
      </c>
      <c r="C33" s="72" t="s">
        <v>10</v>
      </c>
      <c r="D33" s="72"/>
      <c r="E33" s="27" t="s">
        <v>4</v>
      </c>
      <c r="F33" s="37">
        <v>2819.36</v>
      </c>
      <c r="G33" s="48"/>
      <c r="H33" s="42"/>
      <c r="I33" s="42"/>
      <c r="J33" s="42"/>
      <c r="K33" s="42"/>
      <c r="L33" s="42"/>
      <c r="M33" s="42"/>
      <c r="N33" s="42"/>
      <c r="O33" s="42"/>
    </row>
    <row r="34" spans="2:15" s="11" customFormat="1" ht="13.5" customHeight="1">
      <c r="B34" s="36">
        <v>8</v>
      </c>
      <c r="C34" s="72" t="s">
        <v>11</v>
      </c>
      <c r="D34" s="72"/>
      <c r="E34" s="27" t="s">
        <v>4</v>
      </c>
      <c r="F34" s="37">
        <v>197.88</v>
      </c>
      <c r="G34" s="48"/>
      <c r="H34" s="42"/>
      <c r="I34" s="42"/>
      <c r="J34" s="42"/>
      <c r="K34" s="42"/>
      <c r="L34" s="42"/>
      <c r="M34" s="42"/>
      <c r="N34" s="42"/>
      <c r="O34" s="42"/>
    </row>
    <row r="35" spans="2:15" s="11" customFormat="1" ht="13.5" customHeight="1">
      <c r="B35" s="36">
        <v>9</v>
      </c>
      <c r="C35" s="72" t="s">
        <v>42</v>
      </c>
      <c r="D35" s="72"/>
      <c r="E35" s="27" t="s">
        <v>4</v>
      </c>
      <c r="F35" s="37">
        <f>57.39+61.95+245.11+119.77</f>
        <v>484.22</v>
      </c>
      <c r="G35" s="48"/>
      <c r="H35" s="42"/>
      <c r="I35" s="42"/>
      <c r="J35" s="42"/>
      <c r="K35" s="42"/>
      <c r="L35" s="42"/>
      <c r="M35" s="42"/>
      <c r="N35" s="42"/>
      <c r="O35" s="42"/>
    </row>
    <row r="36" spans="2:15" s="11" customFormat="1" ht="13.5" customHeight="1">
      <c r="B36" s="36">
        <v>10</v>
      </c>
      <c r="C36" s="72" t="s">
        <v>26</v>
      </c>
      <c r="D36" s="72"/>
      <c r="E36" s="27" t="s">
        <v>4</v>
      </c>
      <c r="F36" s="37">
        <f>0.08*12*F7*1.202</f>
        <v>11645.245248</v>
      </c>
      <c r="G36" s="48"/>
      <c r="H36" s="42"/>
      <c r="I36" s="42"/>
      <c r="J36" s="42"/>
      <c r="K36" s="42"/>
      <c r="L36" s="42"/>
      <c r="M36" s="42"/>
      <c r="N36" s="42"/>
      <c r="O36" s="42"/>
    </row>
    <row r="37" spans="2:15" s="11" customFormat="1" ht="14.25" customHeight="1">
      <c r="B37" s="36">
        <v>11</v>
      </c>
      <c r="C37" s="84" t="s">
        <v>40</v>
      </c>
      <c r="D37" s="84"/>
      <c r="E37" s="27" t="s">
        <v>4</v>
      </c>
      <c r="F37" s="37">
        <f>2556+8841.84</f>
        <v>11397.84</v>
      </c>
      <c r="G37" s="48"/>
      <c r="H37" s="42"/>
      <c r="I37" s="42"/>
      <c r="J37" s="42"/>
      <c r="K37" s="42"/>
      <c r="L37" s="42"/>
      <c r="M37" s="42"/>
      <c r="N37" s="42"/>
      <c r="O37" s="42"/>
    </row>
    <row r="38" spans="2:15" s="11" customFormat="1" ht="13.5" customHeight="1">
      <c r="B38" s="36">
        <v>12</v>
      </c>
      <c r="C38" s="72" t="s">
        <v>12</v>
      </c>
      <c r="D38" s="72"/>
      <c r="E38" s="27" t="s">
        <v>4</v>
      </c>
      <c r="F38" s="37">
        <f>96.36+527.02</f>
        <v>623.38</v>
      </c>
      <c r="G38" s="48"/>
      <c r="H38" s="42"/>
      <c r="I38" s="42"/>
      <c r="J38" s="42"/>
      <c r="K38" s="42"/>
      <c r="L38" s="42"/>
      <c r="M38" s="42"/>
      <c r="N38" s="42"/>
      <c r="O38" s="42"/>
    </row>
    <row r="39" spans="2:15" s="11" customFormat="1" ht="13.5" customHeight="1">
      <c r="B39" s="36">
        <v>13</v>
      </c>
      <c r="C39" s="84" t="s">
        <v>41</v>
      </c>
      <c r="D39" s="84"/>
      <c r="E39" s="27" t="s">
        <v>4</v>
      </c>
      <c r="F39" s="37">
        <f>70387.5+25464.5</f>
        <v>95852</v>
      </c>
      <c r="G39" s="48"/>
      <c r="H39" s="42"/>
      <c r="I39" s="42"/>
      <c r="J39" s="42"/>
      <c r="K39" s="42"/>
      <c r="L39" s="42"/>
      <c r="M39" s="42"/>
      <c r="N39" s="42"/>
      <c r="O39" s="42"/>
    </row>
    <row r="40" spans="2:15" s="11" customFormat="1" ht="30" customHeight="1">
      <c r="B40" s="36">
        <v>14</v>
      </c>
      <c r="C40" s="81" t="s">
        <v>28</v>
      </c>
      <c r="D40" s="82"/>
      <c r="E40" s="27" t="s">
        <v>4</v>
      </c>
      <c r="F40" s="37">
        <v>15360</v>
      </c>
      <c r="G40" s="48"/>
      <c r="H40" s="42"/>
      <c r="I40" s="42"/>
      <c r="J40" s="42"/>
      <c r="K40" s="42"/>
      <c r="L40" s="42"/>
      <c r="M40" s="42"/>
      <c r="N40" s="42"/>
      <c r="O40" s="42"/>
    </row>
    <row r="41" spans="2:15" s="11" customFormat="1" ht="30" customHeight="1">
      <c r="B41" s="36">
        <v>15</v>
      </c>
      <c r="C41" s="81" t="s">
        <v>31</v>
      </c>
      <c r="D41" s="83"/>
      <c r="E41" s="27" t="s">
        <v>4</v>
      </c>
      <c r="F41" s="37">
        <v>959.41</v>
      </c>
      <c r="G41" s="48"/>
      <c r="H41" s="42"/>
      <c r="I41" s="42"/>
      <c r="J41" s="42"/>
      <c r="K41" s="42"/>
      <c r="L41" s="42"/>
      <c r="M41" s="42"/>
      <c r="N41" s="42"/>
      <c r="O41" s="42"/>
    </row>
    <row r="42" spans="2:15" s="16" customFormat="1" ht="13.5" customHeight="1">
      <c r="B42" s="36">
        <v>16</v>
      </c>
      <c r="C42" s="72" t="s">
        <v>13</v>
      </c>
      <c r="D42" s="72"/>
      <c r="E42" s="27" t="s">
        <v>4</v>
      </c>
      <c r="F42" s="37">
        <v>105714.66</v>
      </c>
      <c r="G42" s="46"/>
      <c r="H42" s="44"/>
      <c r="I42" s="44"/>
      <c r="J42" s="44"/>
      <c r="K42" s="44"/>
      <c r="L42" s="44"/>
      <c r="M42" s="44"/>
      <c r="N42" s="44"/>
      <c r="O42" s="44"/>
    </row>
    <row r="43" spans="2:15" s="16" customFormat="1" ht="13.5" customHeight="1">
      <c r="B43" s="36">
        <v>17</v>
      </c>
      <c r="C43" s="72" t="s">
        <v>14</v>
      </c>
      <c r="D43" s="72"/>
      <c r="E43" s="27" t="s">
        <v>4</v>
      </c>
      <c r="F43" s="37">
        <v>426280.23</v>
      </c>
      <c r="G43" s="46"/>
      <c r="H43" s="44"/>
      <c r="I43" s="44"/>
      <c r="J43" s="44"/>
      <c r="K43" s="44"/>
      <c r="L43" s="44"/>
      <c r="M43" s="44"/>
      <c r="N43" s="44"/>
      <c r="O43" s="44"/>
    </row>
    <row r="44" spans="2:15" s="16" customFormat="1" ht="13.5" customHeight="1">
      <c r="B44" s="36">
        <v>18</v>
      </c>
      <c r="C44" s="72" t="s">
        <v>24</v>
      </c>
      <c r="D44" s="72"/>
      <c r="E44" s="27" t="s">
        <v>4</v>
      </c>
      <c r="F44" s="37">
        <f>SUM(F45:F48)</f>
        <v>67895.67</v>
      </c>
      <c r="G44" s="48"/>
      <c r="H44" s="44"/>
      <c r="I44" s="44"/>
      <c r="J44" s="44"/>
      <c r="K44" s="44"/>
      <c r="L44" s="44"/>
      <c r="M44" s="44"/>
      <c r="N44" s="44"/>
      <c r="O44" s="44"/>
    </row>
    <row r="45" spans="2:15" s="11" customFormat="1" ht="12" customHeight="1">
      <c r="B45" s="38"/>
      <c r="C45" s="69" t="s">
        <v>25</v>
      </c>
      <c r="D45" s="69"/>
      <c r="E45" s="24" t="s">
        <v>4</v>
      </c>
      <c r="F45" s="39">
        <v>46851.18</v>
      </c>
      <c r="G45" s="48"/>
      <c r="H45" s="42"/>
      <c r="I45" s="42"/>
      <c r="J45" s="42"/>
      <c r="K45" s="42"/>
      <c r="L45" s="42"/>
      <c r="M45" s="42"/>
      <c r="N45" s="42"/>
      <c r="O45" s="42"/>
    </row>
    <row r="46" spans="2:15" s="11" customFormat="1" ht="12" customHeight="1">
      <c r="B46" s="38"/>
      <c r="C46" s="79" t="s">
        <v>44</v>
      </c>
      <c r="D46" s="80"/>
      <c r="E46" s="24"/>
      <c r="F46" s="39">
        <v>7000</v>
      </c>
      <c r="G46" s="48"/>
      <c r="H46" s="42"/>
      <c r="I46" s="42"/>
      <c r="J46" s="42"/>
      <c r="K46" s="42"/>
      <c r="L46" s="42"/>
      <c r="M46" s="42"/>
      <c r="N46" s="42"/>
      <c r="O46" s="42"/>
    </row>
    <row r="47" spans="2:15" s="16" customFormat="1" ht="13.5" customHeight="1">
      <c r="B47" s="36"/>
      <c r="C47" s="79" t="s">
        <v>43</v>
      </c>
      <c r="D47" s="80"/>
      <c r="E47" s="24" t="s">
        <v>4</v>
      </c>
      <c r="F47" s="39">
        <v>13982</v>
      </c>
      <c r="G47" s="48"/>
      <c r="H47" s="44"/>
      <c r="I47" s="44"/>
      <c r="J47" s="44"/>
      <c r="K47" s="44"/>
      <c r="L47" s="44"/>
      <c r="M47" s="44"/>
      <c r="N47" s="44"/>
      <c r="O47" s="44"/>
    </row>
    <row r="48" spans="2:15" s="11" customFormat="1" ht="13.5" customHeight="1">
      <c r="B48" s="38"/>
      <c r="C48" s="69" t="s">
        <v>15</v>
      </c>
      <c r="D48" s="69"/>
      <c r="E48" s="24" t="s">
        <v>4</v>
      </c>
      <c r="F48" s="39">
        <v>62.49</v>
      </c>
      <c r="G48" s="50"/>
      <c r="H48" s="42"/>
      <c r="I48" s="42"/>
      <c r="J48" s="42"/>
      <c r="K48" s="42"/>
      <c r="L48" s="42"/>
      <c r="M48" s="42"/>
      <c r="N48" s="42"/>
      <c r="O48" s="42"/>
    </row>
    <row r="49" spans="2:15" s="16" customFormat="1" ht="13.5" customHeight="1">
      <c r="B49" s="36">
        <v>19</v>
      </c>
      <c r="C49" s="72" t="s">
        <v>16</v>
      </c>
      <c r="D49" s="72"/>
      <c r="E49" s="27" t="s">
        <v>4</v>
      </c>
      <c r="F49" s="37">
        <f>39470.71+168.79</f>
        <v>39639.5</v>
      </c>
      <c r="G49" s="48"/>
      <c r="H49" s="44"/>
      <c r="I49" s="44"/>
      <c r="J49" s="44"/>
      <c r="K49" s="44"/>
      <c r="L49" s="44"/>
      <c r="M49" s="44"/>
      <c r="N49" s="44"/>
      <c r="O49" s="44"/>
    </row>
    <row r="50" spans="2:15" s="11" customFormat="1" ht="13.5" customHeight="1">
      <c r="B50" s="85" t="s">
        <v>17</v>
      </c>
      <c r="C50" s="85"/>
      <c r="D50" s="85"/>
      <c r="E50" s="40" t="s">
        <v>4</v>
      </c>
      <c r="F50" s="41">
        <f>F15-F23</f>
        <v>-169242.17258799984</v>
      </c>
      <c r="G50" s="48"/>
      <c r="H50" s="42"/>
      <c r="I50" s="42"/>
      <c r="J50" s="42"/>
      <c r="K50" s="42"/>
      <c r="L50" s="42"/>
      <c r="M50" s="42"/>
      <c r="N50" s="42"/>
      <c r="O50" s="42"/>
    </row>
    <row r="51" spans="2:15" s="11" customFormat="1" ht="13.5" customHeight="1">
      <c r="B51" s="30"/>
      <c r="C51" s="30"/>
      <c r="D51" s="30"/>
      <c r="E51" s="31"/>
      <c r="F51" s="32"/>
      <c r="G51" s="43"/>
      <c r="H51" s="42"/>
      <c r="I51" s="42"/>
      <c r="J51" s="42"/>
      <c r="K51" s="42"/>
      <c r="L51" s="42"/>
      <c r="M51" s="42"/>
      <c r="N51" s="42"/>
      <c r="O51" s="42"/>
    </row>
    <row r="52" spans="2:15" s="11" customFormat="1" ht="13.5" customHeight="1">
      <c r="B52" s="30"/>
      <c r="C52" s="30"/>
      <c r="D52" s="30"/>
      <c r="E52" s="31"/>
      <c r="F52" s="32"/>
      <c r="G52" s="43"/>
      <c r="H52" s="42"/>
      <c r="I52" s="42"/>
      <c r="J52" s="42"/>
      <c r="K52" s="42"/>
      <c r="L52" s="42"/>
      <c r="M52" s="42"/>
      <c r="N52" s="42"/>
      <c r="O52" s="42"/>
    </row>
    <row r="53" spans="2:15" s="11" customFormat="1" ht="15.75">
      <c r="B53" s="58" t="s">
        <v>34</v>
      </c>
      <c r="C53" s="59"/>
      <c r="D53" s="59"/>
      <c r="E53" s="30"/>
      <c r="F53" s="33"/>
      <c r="G53" s="43"/>
      <c r="H53" s="42"/>
      <c r="I53" s="42"/>
      <c r="J53" s="42"/>
      <c r="K53" s="42"/>
      <c r="L53" s="42"/>
      <c r="M53" s="42"/>
      <c r="N53" s="42"/>
      <c r="O53" s="42"/>
    </row>
    <row r="54" spans="2:15" s="11" customFormat="1" ht="15.75">
      <c r="B54" s="34"/>
      <c r="C54" s="34"/>
      <c r="D54" s="34"/>
      <c r="E54" s="35"/>
      <c r="F54" s="35"/>
      <c r="G54" s="45"/>
      <c r="H54" s="42"/>
      <c r="I54" s="42"/>
      <c r="J54" s="42"/>
      <c r="K54" s="42"/>
      <c r="L54" s="42"/>
      <c r="M54" s="42"/>
      <c r="N54" s="42"/>
      <c r="O54" s="42"/>
    </row>
    <row r="55" spans="2:15" s="11" customFormat="1" ht="15.75">
      <c r="B55" s="34"/>
      <c r="C55" s="34"/>
      <c r="D55" s="34"/>
      <c r="E55" s="35"/>
      <c r="F55" s="35"/>
      <c r="G55" s="45"/>
      <c r="H55" s="42"/>
      <c r="I55" s="42"/>
      <c r="J55" s="42"/>
      <c r="K55" s="42"/>
      <c r="L55" s="42"/>
      <c r="M55" s="42"/>
      <c r="N55" s="42"/>
      <c r="O55" s="42"/>
    </row>
    <row r="56" spans="2:256" s="11" customFormat="1" ht="15.75">
      <c r="B56" s="34"/>
      <c r="C56" s="34"/>
      <c r="D56" s="34"/>
      <c r="E56" s="34"/>
      <c r="F56" s="35"/>
      <c r="G56" s="45"/>
      <c r="H56" s="42"/>
      <c r="I56" s="42"/>
      <c r="J56" s="42"/>
      <c r="K56" s="42"/>
      <c r="L56" s="42"/>
      <c r="M56" s="42"/>
      <c r="N56" s="42"/>
      <c r="O56" s="42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  <c r="II56" s="18"/>
      <c r="IJ56" s="18"/>
      <c r="IK56" s="18"/>
      <c r="IL56" s="18"/>
      <c r="IM56" s="18"/>
      <c r="IN56" s="18"/>
      <c r="IO56" s="18"/>
      <c r="IP56" s="18"/>
      <c r="IQ56" s="18"/>
      <c r="IR56" s="18"/>
      <c r="IS56" s="18"/>
      <c r="IT56" s="18"/>
      <c r="IU56" s="18"/>
      <c r="IV56" s="18"/>
    </row>
    <row r="57" spans="2:256" s="11" customFormat="1" ht="15.75">
      <c r="B57" s="34"/>
      <c r="C57" s="34"/>
      <c r="D57" s="34"/>
      <c r="E57" s="34"/>
      <c r="F57" s="35"/>
      <c r="G57" s="45"/>
      <c r="H57" s="42"/>
      <c r="I57" s="42"/>
      <c r="J57" s="42"/>
      <c r="K57" s="42"/>
      <c r="L57" s="42"/>
      <c r="M57" s="42"/>
      <c r="N57" s="42"/>
      <c r="O57" s="42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  <c r="IH57" s="18"/>
      <c r="II57" s="18"/>
      <c r="IJ57" s="18"/>
      <c r="IK57" s="18"/>
      <c r="IL57" s="18"/>
      <c r="IM57" s="18"/>
      <c r="IN57" s="18"/>
      <c r="IO57" s="18"/>
      <c r="IP57" s="18"/>
      <c r="IQ57" s="18"/>
      <c r="IR57" s="18"/>
      <c r="IS57" s="18"/>
      <c r="IT57" s="18"/>
      <c r="IU57" s="18"/>
      <c r="IV57" s="18"/>
    </row>
    <row r="58" spans="2:256" s="11" customFormat="1" ht="15.75">
      <c r="B58" s="34"/>
      <c r="C58" s="34"/>
      <c r="D58" s="34"/>
      <c r="E58" s="34"/>
      <c r="F58" s="35"/>
      <c r="G58" s="45"/>
      <c r="H58" s="42"/>
      <c r="I58" s="42"/>
      <c r="J58" s="42"/>
      <c r="K58" s="42"/>
      <c r="L58" s="42"/>
      <c r="M58" s="42"/>
      <c r="N58" s="42"/>
      <c r="O58" s="42"/>
      <c r="HW58" s="18"/>
      <c r="HX58" s="18"/>
      <c r="HY58" s="18"/>
      <c r="HZ58" s="18"/>
      <c r="IA58" s="18"/>
      <c r="IB58" s="18"/>
      <c r="IC58" s="18"/>
      <c r="ID58" s="18"/>
      <c r="IE58" s="18"/>
      <c r="IF58" s="18"/>
      <c r="IG58" s="18"/>
      <c r="IH58" s="18"/>
      <c r="II58" s="18"/>
      <c r="IJ58" s="18"/>
      <c r="IK58" s="18"/>
      <c r="IL58" s="18"/>
      <c r="IM58" s="18"/>
      <c r="IN58" s="18"/>
      <c r="IO58" s="18"/>
      <c r="IP58" s="18"/>
      <c r="IQ58" s="18"/>
      <c r="IR58" s="18"/>
      <c r="IS58" s="18"/>
      <c r="IT58" s="18"/>
      <c r="IU58" s="18"/>
      <c r="IV58" s="18"/>
    </row>
    <row r="59" spans="2:256" s="11" customFormat="1" ht="15.75">
      <c r="B59" s="34"/>
      <c r="C59" s="34"/>
      <c r="D59" s="34"/>
      <c r="E59" s="34"/>
      <c r="F59" s="35"/>
      <c r="G59" s="45"/>
      <c r="H59" s="42"/>
      <c r="I59" s="42"/>
      <c r="J59" s="42"/>
      <c r="K59" s="42"/>
      <c r="L59" s="42"/>
      <c r="M59" s="42"/>
      <c r="N59" s="42"/>
      <c r="O59" s="42"/>
      <c r="HW59" s="18"/>
      <c r="HX59" s="18"/>
      <c r="HY59" s="18"/>
      <c r="HZ59" s="18"/>
      <c r="IA59" s="18"/>
      <c r="IB59" s="18"/>
      <c r="IC59" s="18"/>
      <c r="ID59" s="18"/>
      <c r="IE59" s="18"/>
      <c r="IF59" s="18"/>
      <c r="IG59" s="18"/>
      <c r="IH59" s="18"/>
      <c r="II59" s="18"/>
      <c r="IJ59" s="18"/>
      <c r="IK59" s="18"/>
      <c r="IL59" s="18"/>
      <c r="IM59" s="18"/>
      <c r="IN59" s="18"/>
      <c r="IO59" s="18"/>
      <c r="IP59" s="18"/>
      <c r="IQ59" s="18"/>
      <c r="IR59" s="18"/>
      <c r="IS59" s="18"/>
      <c r="IT59" s="18"/>
      <c r="IU59" s="18"/>
      <c r="IV59" s="18"/>
    </row>
    <row r="60" spans="2:256" s="11" customFormat="1" ht="15.75">
      <c r="B60" s="34"/>
      <c r="C60" s="34"/>
      <c r="D60" s="34"/>
      <c r="E60" s="34"/>
      <c r="F60" s="35"/>
      <c r="G60" s="45"/>
      <c r="H60" s="42"/>
      <c r="I60" s="42"/>
      <c r="J60" s="42"/>
      <c r="K60" s="42"/>
      <c r="L60" s="42"/>
      <c r="M60" s="42"/>
      <c r="N60" s="42"/>
      <c r="O60" s="42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  <c r="IH60" s="18"/>
      <c r="II60" s="18"/>
      <c r="IJ60" s="18"/>
      <c r="IK60" s="18"/>
      <c r="IL60" s="18"/>
      <c r="IM60" s="18"/>
      <c r="IN60" s="18"/>
      <c r="IO60" s="18"/>
      <c r="IP60" s="18"/>
      <c r="IQ60" s="18"/>
      <c r="IR60" s="18"/>
      <c r="IS60" s="18"/>
      <c r="IT60" s="18"/>
      <c r="IU60" s="18"/>
      <c r="IV60" s="18"/>
    </row>
    <row r="61" spans="2:256" s="11" customFormat="1" ht="15.75">
      <c r="B61" s="34"/>
      <c r="C61" s="34"/>
      <c r="D61" s="34"/>
      <c r="E61" s="34"/>
      <c r="F61" s="35"/>
      <c r="G61" s="45"/>
      <c r="H61" s="42"/>
      <c r="I61" s="42"/>
      <c r="J61" s="42"/>
      <c r="K61" s="42"/>
      <c r="L61" s="42"/>
      <c r="M61" s="42"/>
      <c r="N61" s="42"/>
      <c r="O61" s="42"/>
      <c r="HW61" s="18"/>
      <c r="HX61" s="18"/>
      <c r="HY61" s="18"/>
      <c r="HZ61" s="18"/>
      <c r="IA61" s="18"/>
      <c r="IB61" s="18"/>
      <c r="IC61" s="18"/>
      <c r="ID61" s="18"/>
      <c r="IE61" s="18"/>
      <c r="IF61" s="18"/>
      <c r="IG61" s="18"/>
      <c r="IH61" s="18"/>
      <c r="II61" s="18"/>
      <c r="IJ61" s="18"/>
      <c r="IK61" s="18"/>
      <c r="IL61" s="18"/>
      <c r="IM61" s="18"/>
      <c r="IN61" s="18"/>
      <c r="IO61" s="18"/>
      <c r="IP61" s="18"/>
      <c r="IQ61" s="18"/>
      <c r="IR61" s="18"/>
      <c r="IS61" s="18"/>
      <c r="IT61" s="18"/>
      <c r="IU61" s="18"/>
      <c r="IV61" s="18"/>
    </row>
    <row r="62" spans="2:256" s="11" customFormat="1" ht="15.75">
      <c r="B62" s="34"/>
      <c r="C62" s="34"/>
      <c r="D62" s="34"/>
      <c r="E62" s="34"/>
      <c r="F62" s="35"/>
      <c r="G62" s="45"/>
      <c r="H62" s="42"/>
      <c r="I62" s="42"/>
      <c r="J62" s="42"/>
      <c r="K62" s="42"/>
      <c r="L62" s="42"/>
      <c r="M62" s="42"/>
      <c r="N62" s="42"/>
      <c r="O62" s="42"/>
      <c r="HW62" s="18"/>
      <c r="HX62" s="18"/>
      <c r="HY62" s="18"/>
      <c r="HZ62" s="18"/>
      <c r="IA62" s="18"/>
      <c r="IB62" s="18"/>
      <c r="IC62" s="18"/>
      <c r="ID62" s="18"/>
      <c r="IE62" s="18"/>
      <c r="IF62" s="18"/>
      <c r="IG62" s="18"/>
      <c r="IH62" s="18"/>
      <c r="II62" s="18"/>
      <c r="IJ62" s="18"/>
      <c r="IK62" s="18"/>
      <c r="IL62" s="18"/>
      <c r="IM62" s="18"/>
      <c r="IN62" s="18"/>
      <c r="IO62" s="18"/>
      <c r="IP62" s="18"/>
      <c r="IQ62" s="18"/>
      <c r="IR62" s="18"/>
      <c r="IS62" s="18"/>
      <c r="IT62" s="18"/>
      <c r="IU62" s="18"/>
      <c r="IV62" s="18"/>
    </row>
    <row r="63" spans="2:256" s="11" customFormat="1" ht="15.75">
      <c r="B63" s="34"/>
      <c r="C63" s="34"/>
      <c r="D63" s="34"/>
      <c r="E63" s="34"/>
      <c r="F63" s="35"/>
      <c r="G63" s="45"/>
      <c r="H63" s="42"/>
      <c r="I63" s="42"/>
      <c r="J63" s="42"/>
      <c r="K63" s="42"/>
      <c r="L63" s="42"/>
      <c r="M63" s="42"/>
      <c r="N63" s="42"/>
      <c r="O63" s="42"/>
      <c r="HW63" s="18"/>
      <c r="HX63" s="18"/>
      <c r="HY63" s="18"/>
      <c r="HZ63" s="18"/>
      <c r="IA63" s="18"/>
      <c r="IB63" s="18"/>
      <c r="IC63" s="18"/>
      <c r="ID63" s="18"/>
      <c r="IE63" s="18"/>
      <c r="IF63" s="18"/>
      <c r="IG63" s="18"/>
      <c r="IH63" s="18"/>
      <c r="II63" s="18"/>
      <c r="IJ63" s="18"/>
      <c r="IK63" s="18"/>
      <c r="IL63" s="18"/>
      <c r="IM63" s="18"/>
      <c r="IN63" s="18"/>
      <c r="IO63" s="18"/>
      <c r="IP63" s="18"/>
      <c r="IQ63" s="18"/>
      <c r="IR63" s="18"/>
      <c r="IS63" s="18"/>
      <c r="IT63" s="18"/>
      <c r="IU63" s="18"/>
      <c r="IV63" s="18"/>
    </row>
    <row r="64" spans="2:256" s="11" customFormat="1" ht="15.75">
      <c r="B64" s="34"/>
      <c r="C64" s="34"/>
      <c r="D64" s="34"/>
      <c r="E64" s="34"/>
      <c r="F64" s="35"/>
      <c r="G64" s="45"/>
      <c r="H64" s="42"/>
      <c r="I64" s="42"/>
      <c r="J64" s="42"/>
      <c r="K64" s="42"/>
      <c r="L64" s="42"/>
      <c r="M64" s="42"/>
      <c r="N64" s="42"/>
      <c r="O64" s="42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  <c r="IK64" s="18"/>
      <c r="IL64" s="18"/>
      <c r="IM64" s="18"/>
      <c r="IN64" s="18"/>
      <c r="IO64" s="18"/>
      <c r="IP64" s="18"/>
      <c r="IQ64" s="18"/>
      <c r="IR64" s="18"/>
      <c r="IS64" s="18"/>
      <c r="IT64" s="18"/>
      <c r="IU64" s="18"/>
      <c r="IV64" s="18"/>
    </row>
    <row r="65" spans="2:256" s="11" customFormat="1" ht="15.75">
      <c r="B65" s="34"/>
      <c r="C65" s="34"/>
      <c r="D65" s="34"/>
      <c r="E65" s="34"/>
      <c r="F65" s="35"/>
      <c r="G65" s="45"/>
      <c r="H65" s="42"/>
      <c r="I65" s="42"/>
      <c r="J65" s="42"/>
      <c r="K65" s="42"/>
      <c r="L65" s="42"/>
      <c r="M65" s="42"/>
      <c r="N65" s="42"/>
      <c r="O65" s="42"/>
      <c r="HW65" s="18"/>
      <c r="HX65" s="18"/>
      <c r="HY65" s="18"/>
      <c r="HZ65" s="18"/>
      <c r="IA65" s="18"/>
      <c r="IB65" s="18"/>
      <c r="IC65" s="18"/>
      <c r="ID65" s="18"/>
      <c r="IE65" s="18"/>
      <c r="IF65" s="18"/>
      <c r="IG65" s="18"/>
      <c r="IH65" s="18"/>
      <c r="II65" s="18"/>
      <c r="IJ65" s="18"/>
      <c r="IK65" s="18"/>
      <c r="IL65" s="18"/>
      <c r="IM65" s="18"/>
      <c r="IN65" s="18"/>
      <c r="IO65" s="18"/>
      <c r="IP65" s="18"/>
      <c r="IQ65" s="18"/>
      <c r="IR65" s="18"/>
      <c r="IS65" s="18"/>
      <c r="IT65" s="18"/>
      <c r="IU65" s="18"/>
      <c r="IV65" s="18"/>
    </row>
    <row r="66" spans="2:256" s="11" customFormat="1" ht="15.75">
      <c r="B66" s="34"/>
      <c r="C66" s="34"/>
      <c r="D66" s="34"/>
      <c r="E66" s="34"/>
      <c r="F66" s="35"/>
      <c r="G66" s="45"/>
      <c r="H66" s="42"/>
      <c r="I66" s="42"/>
      <c r="J66" s="42"/>
      <c r="K66" s="42"/>
      <c r="L66" s="42"/>
      <c r="M66" s="42"/>
      <c r="N66" s="42"/>
      <c r="O66" s="42"/>
      <c r="HW66" s="18"/>
      <c r="HX66" s="18"/>
      <c r="HY66" s="18"/>
      <c r="HZ66" s="18"/>
      <c r="IA66" s="18"/>
      <c r="IB66" s="18"/>
      <c r="IC66" s="18"/>
      <c r="ID66" s="18"/>
      <c r="IE66" s="18"/>
      <c r="IF66" s="18"/>
      <c r="IG66" s="18"/>
      <c r="IH66" s="18"/>
      <c r="II66" s="18"/>
      <c r="IJ66" s="18"/>
      <c r="IK66" s="18"/>
      <c r="IL66" s="18"/>
      <c r="IM66" s="18"/>
      <c r="IN66" s="18"/>
      <c r="IO66" s="18"/>
      <c r="IP66" s="18"/>
      <c r="IQ66" s="18"/>
      <c r="IR66" s="18"/>
      <c r="IS66" s="18"/>
      <c r="IT66" s="18"/>
      <c r="IU66" s="18"/>
      <c r="IV66" s="18"/>
    </row>
    <row r="67" spans="2:256" s="11" customFormat="1" ht="15.75">
      <c r="B67" s="34"/>
      <c r="C67" s="34"/>
      <c r="D67" s="34"/>
      <c r="E67" s="34"/>
      <c r="F67" s="35"/>
      <c r="G67" s="45"/>
      <c r="H67" s="42"/>
      <c r="I67" s="42"/>
      <c r="J67" s="42"/>
      <c r="K67" s="42"/>
      <c r="L67" s="42"/>
      <c r="M67" s="42"/>
      <c r="N67" s="42"/>
      <c r="O67" s="42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  <c r="IL67" s="18"/>
      <c r="IM67" s="18"/>
      <c r="IN67" s="18"/>
      <c r="IO67" s="18"/>
      <c r="IP67" s="18"/>
      <c r="IQ67" s="18"/>
      <c r="IR67" s="18"/>
      <c r="IS67" s="18"/>
      <c r="IT67" s="18"/>
      <c r="IU67" s="18"/>
      <c r="IV67" s="18"/>
    </row>
    <row r="68" spans="2:256" s="11" customFormat="1" ht="15.75">
      <c r="B68" s="34"/>
      <c r="C68" s="34"/>
      <c r="D68" s="34"/>
      <c r="E68" s="34"/>
      <c r="F68" s="35"/>
      <c r="G68" s="45"/>
      <c r="H68" s="42"/>
      <c r="I68" s="42"/>
      <c r="J68" s="42"/>
      <c r="K68" s="42"/>
      <c r="L68" s="42"/>
      <c r="M68" s="42"/>
      <c r="N68" s="42"/>
      <c r="O68" s="42"/>
      <c r="HW68" s="18"/>
      <c r="HX68" s="18"/>
      <c r="HY68" s="18"/>
      <c r="HZ68" s="18"/>
      <c r="IA68" s="18"/>
      <c r="IB68" s="18"/>
      <c r="IC68" s="18"/>
      <c r="ID68" s="18"/>
      <c r="IE68" s="18"/>
      <c r="IF68" s="18"/>
      <c r="IG68" s="18"/>
      <c r="IH68" s="18"/>
      <c r="II68" s="18"/>
      <c r="IJ68" s="18"/>
      <c r="IK68" s="18"/>
      <c r="IL68" s="18"/>
      <c r="IM68" s="18"/>
      <c r="IN68" s="18"/>
      <c r="IO68" s="18"/>
      <c r="IP68" s="18"/>
      <c r="IQ68" s="18"/>
      <c r="IR68" s="18"/>
      <c r="IS68" s="18"/>
      <c r="IT68" s="18"/>
      <c r="IU68" s="18"/>
      <c r="IV68" s="18"/>
    </row>
    <row r="69" spans="2:256" s="11" customFormat="1" ht="15.75">
      <c r="B69" s="34"/>
      <c r="C69" s="34"/>
      <c r="D69" s="34"/>
      <c r="E69" s="34"/>
      <c r="F69" s="35"/>
      <c r="G69" s="45"/>
      <c r="H69" s="42"/>
      <c r="I69" s="42"/>
      <c r="J69" s="42"/>
      <c r="K69" s="42"/>
      <c r="L69" s="42"/>
      <c r="M69" s="42"/>
      <c r="N69" s="42"/>
      <c r="O69" s="42"/>
      <c r="HW69" s="18"/>
      <c r="HX69" s="18"/>
      <c r="HY69" s="18"/>
      <c r="HZ69" s="18"/>
      <c r="IA69" s="18"/>
      <c r="IB69" s="18"/>
      <c r="IC69" s="18"/>
      <c r="ID69" s="18"/>
      <c r="IE69" s="18"/>
      <c r="IF69" s="18"/>
      <c r="IG69" s="18"/>
      <c r="IH69" s="18"/>
      <c r="II69" s="18"/>
      <c r="IJ69" s="18"/>
      <c r="IK69" s="18"/>
      <c r="IL69" s="18"/>
      <c r="IM69" s="18"/>
      <c r="IN69" s="18"/>
      <c r="IO69" s="18"/>
      <c r="IP69" s="18"/>
      <c r="IQ69" s="18"/>
      <c r="IR69" s="18"/>
      <c r="IS69" s="18"/>
      <c r="IT69" s="18"/>
      <c r="IU69" s="18"/>
      <c r="IV69" s="18"/>
    </row>
    <row r="70" spans="2:256" s="11" customFormat="1" ht="15.75">
      <c r="B70" s="34"/>
      <c r="C70" s="34"/>
      <c r="D70" s="34"/>
      <c r="E70" s="34"/>
      <c r="F70" s="35"/>
      <c r="G70" s="45"/>
      <c r="H70" s="42"/>
      <c r="I70" s="42"/>
      <c r="J70" s="42"/>
      <c r="K70" s="42"/>
      <c r="L70" s="42"/>
      <c r="M70" s="42"/>
      <c r="N70" s="42"/>
      <c r="O70" s="42"/>
      <c r="HW70" s="18"/>
      <c r="HX70" s="18"/>
      <c r="HY70" s="18"/>
      <c r="HZ70" s="18"/>
      <c r="IA70" s="18"/>
      <c r="IB70" s="18"/>
      <c r="IC70" s="18"/>
      <c r="ID70" s="18"/>
      <c r="IE70" s="18"/>
      <c r="IF70" s="18"/>
      <c r="IG70" s="18"/>
      <c r="IH70" s="18"/>
      <c r="II70" s="18"/>
      <c r="IJ70" s="18"/>
      <c r="IK70" s="18"/>
      <c r="IL70" s="18"/>
      <c r="IM70" s="18"/>
      <c r="IN70" s="18"/>
      <c r="IO70" s="18"/>
      <c r="IP70" s="18"/>
      <c r="IQ70" s="18"/>
      <c r="IR70" s="18"/>
      <c r="IS70" s="18"/>
      <c r="IT70" s="18"/>
      <c r="IU70" s="18"/>
      <c r="IV70" s="18"/>
    </row>
    <row r="71" spans="2:256" s="11" customFormat="1" ht="15.75">
      <c r="B71" s="34"/>
      <c r="C71" s="34"/>
      <c r="D71" s="34"/>
      <c r="E71" s="34"/>
      <c r="F71" s="35"/>
      <c r="G71" s="45"/>
      <c r="H71" s="42"/>
      <c r="I71" s="42"/>
      <c r="J71" s="42"/>
      <c r="K71" s="42"/>
      <c r="L71" s="42"/>
      <c r="M71" s="42"/>
      <c r="N71" s="42"/>
      <c r="O71" s="42"/>
      <c r="HW71" s="18"/>
      <c r="HX71" s="18"/>
      <c r="HY71" s="18"/>
      <c r="HZ71" s="18"/>
      <c r="IA71" s="18"/>
      <c r="IB71" s="18"/>
      <c r="IC71" s="18"/>
      <c r="ID71" s="18"/>
      <c r="IE71" s="18"/>
      <c r="IF71" s="18"/>
      <c r="IG71" s="18"/>
      <c r="IH71" s="18"/>
      <c r="II71" s="18"/>
      <c r="IJ71" s="18"/>
      <c r="IK71" s="18"/>
      <c r="IL71" s="18"/>
      <c r="IM71" s="18"/>
      <c r="IN71" s="18"/>
      <c r="IO71" s="18"/>
      <c r="IP71" s="18"/>
      <c r="IQ71" s="18"/>
      <c r="IR71" s="18"/>
      <c r="IS71" s="18"/>
      <c r="IT71" s="18"/>
      <c r="IU71" s="18"/>
      <c r="IV71" s="18"/>
    </row>
    <row r="72" spans="2:256" s="11" customFormat="1" ht="15.75">
      <c r="B72" s="34"/>
      <c r="C72" s="34"/>
      <c r="D72" s="34"/>
      <c r="E72" s="34"/>
      <c r="F72" s="35"/>
      <c r="G72" s="45"/>
      <c r="H72" s="42"/>
      <c r="I72" s="42"/>
      <c r="J72" s="42"/>
      <c r="K72" s="42"/>
      <c r="L72" s="42"/>
      <c r="M72" s="42"/>
      <c r="N72" s="42"/>
      <c r="O72" s="42"/>
      <c r="HW72" s="18"/>
      <c r="HX72" s="18"/>
      <c r="HY72" s="18"/>
      <c r="HZ72" s="18"/>
      <c r="IA72" s="18"/>
      <c r="IB72" s="18"/>
      <c r="IC72" s="18"/>
      <c r="ID72" s="18"/>
      <c r="IE72" s="18"/>
      <c r="IF72" s="18"/>
      <c r="IG72" s="18"/>
      <c r="IH72" s="18"/>
      <c r="II72" s="18"/>
      <c r="IJ72" s="18"/>
      <c r="IK72" s="18"/>
      <c r="IL72" s="18"/>
      <c r="IM72" s="18"/>
      <c r="IN72" s="18"/>
      <c r="IO72" s="18"/>
      <c r="IP72" s="18"/>
      <c r="IQ72" s="18"/>
      <c r="IR72" s="18"/>
      <c r="IS72" s="18"/>
      <c r="IT72" s="18"/>
      <c r="IU72" s="18"/>
      <c r="IV72" s="18"/>
    </row>
    <row r="73" spans="2:256" s="11" customFormat="1" ht="15.75">
      <c r="B73" s="34"/>
      <c r="C73" s="34"/>
      <c r="D73" s="34"/>
      <c r="E73" s="34"/>
      <c r="F73" s="35"/>
      <c r="G73" s="45"/>
      <c r="H73" s="42"/>
      <c r="I73" s="42"/>
      <c r="J73" s="42"/>
      <c r="K73" s="42"/>
      <c r="L73" s="42"/>
      <c r="M73" s="42"/>
      <c r="N73" s="42"/>
      <c r="O73" s="42"/>
      <c r="HW73" s="18"/>
      <c r="HX73" s="18"/>
      <c r="HY73" s="18"/>
      <c r="HZ73" s="18"/>
      <c r="IA73" s="18"/>
      <c r="IB73" s="18"/>
      <c r="IC73" s="18"/>
      <c r="ID73" s="18"/>
      <c r="IE73" s="18"/>
      <c r="IF73" s="18"/>
      <c r="IG73" s="18"/>
      <c r="IH73" s="18"/>
      <c r="II73" s="18"/>
      <c r="IJ73" s="18"/>
      <c r="IK73" s="18"/>
      <c r="IL73" s="18"/>
      <c r="IM73" s="18"/>
      <c r="IN73" s="18"/>
      <c r="IO73" s="18"/>
      <c r="IP73" s="18"/>
      <c r="IQ73" s="18"/>
      <c r="IR73" s="18"/>
      <c r="IS73" s="18"/>
      <c r="IT73" s="18"/>
      <c r="IU73" s="18"/>
      <c r="IV73" s="18"/>
    </row>
    <row r="74" spans="2:256" s="11" customFormat="1" ht="15.75">
      <c r="B74" s="34"/>
      <c r="C74" s="34"/>
      <c r="D74" s="34"/>
      <c r="E74" s="34"/>
      <c r="F74" s="35"/>
      <c r="G74" s="45"/>
      <c r="H74" s="42"/>
      <c r="I74" s="42"/>
      <c r="J74" s="42"/>
      <c r="K74" s="42"/>
      <c r="L74" s="42"/>
      <c r="M74" s="42"/>
      <c r="N74" s="42"/>
      <c r="O74" s="42"/>
      <c r="HW74" s="18"/>
      <c r="HX74" s="18"/>
      <c r="HY74" s="18"/>
      <c r="HZ74" s="18"/>
      <c r="IA74" s="18"/>
      <c r="IB74" s="18"/>
      <c r="IC74" s="18"/>
      <c r="ID74" s="18"/>
      <c r="IE74" s="18"/>
      <c r="IF74" s="18"/>
      <c r="IG74" s="18"/>
      <c r="IH74" s="18"/>
      <c r="II74" s="18"/>
      <c r="IJ74" s="18"/>
      <c r="IK74" s="18"/>
      <c r="IL74" s="18"/>
      <c r="IM74" s="18"/>
      <c r="IN74" s="18"/>
      <c r="IO74" s="18"/>
      <c r="IP74" s="18"/>
      <c r="IQ74" s="18"/>
      <c r="IR74" s="18"/>
      <c r="IS74" s="18"/>
      <c r="IT74" s="18"/>
      <c r="IU74" s="18"/>
      <c r="IV74" s="18"/>
    </row>
    <row r="75" spans="2:256" s="11" customFormat="1" ht="15.75">
      <c r="B75" s="34"/>
      <c r="C75" s="34"/>
      <c r="D75" s="34"/>
      <c r="E75" s="34"/>
      <c r="F75" s="35"/>
      <c r="G75" s="45"/>
      <c r="H75" s="42"/>
      <c r="I75" s="42"/>
      <c r="J75" s="42"/>
      <c r="K75" s="42"/>
      <c r="L75" s="42"/>
      <c r="M75" s="42"/>
      <c r="N75" s="42"/>
      <c r="O75" s="42"/>
      <c r="HW75" s="18"/>
      <c r="HX75" s="18"/>
      <c r="HY75" s="18"/>
      <c r="HZ75" s="18"/>
      <c r="IA75" s="18"/>
      <c r="IB75" s="18"/>
      <c r="IC75" s="18"/>
      <c r="ID75" s="18"/>
      <c r="IE75" s="18"/>
      <c r="IF75" s="18"/>
      <c r="IG75" s="18"/>
      <c r="IH75" s="18"/>
      <c r="II75" s="18"/>
      <c r="IJ75" s="18"/>
      <c r="IK75" s="18"/>
      <c r="IL75" s="18"/>
      <c r="IM75" s="18"/>
      <c r="IN75" s="18"/>
      <c r="IO75" s="18"/>
      <c r="IP75" s="18"/>
      <c r="IQ75" s="18"/>
      <c r="IR75" s="18"/>
      <c r="IS75" s="18"/>
      <c r="IT75" s="18"/>
      <c r="IU75" s="18"/>
      <c r="IV75" s="18"/>
    </row>
    <row r="76" spans="2:256" s="11" customFormat="1" ht="15.75">
      <c r="B76" s="34"/>
      <c r="C76" s="34"/>
      <c r="D76" s="34"/>
      <c r="E76" s="34"/>
      <c r="F76" s="35"/>
      <c r="G76" s="45"/>
      <c r="H76" s="42"/>
      <c r="I76" s="42"/>
      <c r="J76" s="42"/>
      <c r="K76" s="42"/>
      <c r="L76" s="42"/>
      <c r="M76" s="42"/>
      <c r="N76" s="42"/>
      <c r="O76" s="42"/>
      <c r="HW76" s="18"/>
      <c r="HX76" s="18"/>
      <c r="HY76" s="18"/>
      <c r="HZ76" s="18"/>
      <c r="IA76" s="18"/>
      <c r="IB76" s="18"/>
      <c r="IC76" s="18"/>
      <c r="ID76" s="18"/>
      <c r="IE76" s="18"/>
      <c r="IF76" s="18"/>
      <c r="IG76" s="18"/>
      <c r="IH76" s="18"/>
      <c r="II76" s="18"/>
      <c r="IJ76" s="18"/>
      <c r="IK76" s="18"/>
      <c r="IL76" s="18"/>
      <c r="IM76" s="18"/>
      <c r="IN76" s="18"/>
      <c r="IO76" s="18"/>
      <c r="IP76" s="18"/>
      <c r="IQ76" s="18"/>
      <c r="IR76" s="18"/>
      <c r="IS76" s="18"/>
      <c r="IT76" s="18"/>
      <c r="IU76" s="18"/>
      <c r="IV76" s="18"/>
    </row>
    <row r="77" spans="2:256" s="11" customFormat="1" ht="15.75">
      <c r="B77" s="34"/>
      <c r="C77" s="34"/>
      <c r="D77" s="34"/>
      <c r="E77" s="34"/>
      <c r="F77" s="35"/>
      <c r="G77" s="45"/>
      <c r="H77" s="42"/>
      <c r="I77" s="42"/>
      <c r="J77" s="42"/>
      <c r="K77" s="42"/>
      <c r="L77" s="42"/>
      <c r="M77" s="42"/>
      <c r="N77" s="42"/>
      <c r="O77" s="42"/>
      <c r="HW77" s="18"/>
      <c r="HX77" s="18"/>
      <c r="HY77" s="18"/>
      <c r="HZ77" s="18"/>
      <c r="IA77" s="18"/>
      <c r="IB77" s="18"/>
      <c r="IC77" s="18"/>
      <c r="ID77" s="18"/>
      <c r="IE77" s="18"/>
      <c r="IF77" s="18"/>
      <c r="IG77" s="18"/>
      <c r="IH77" s="18"/>
      <c r="II77" s="18"/>
      <c r="IJ77" s="18"/>
      <c r="IK77" s="18"/>
      <c r="IL77" s="18"/>
      <c r="IM77" s="18"/>
      <c r="IN77" s="18"/>
      <c r="IO77" s="18"/>
      <c r="IP77" s="18"/>
      <c r="IQ77" s="18"/>
      <c r="IR77" s="18"/>
      <c r="IS77" s="18"/>
      <c r="IT77" s="18"/>
      <c r="IU77" s="18"/>
      <c r="IV77" s="18"/>
    </row>
    <row r="78" spans="2:256" s="11" customFormat="1" ht="15.75">
      <c r="B78" s="34"/>
      <c r="C78" s="34"/>
      <c r="D78" s="34"/>
      <c r="E78" s="34"/>
      <c r="F78" s="35"/>
      <c r="G78" s="45"/>
      <c r="H78" s="42"/>
      <c r="I78" s="42"/>
      <c r="J78" s="42"/>
      <c r="K78" s="42"/>
      <c r="L78" s="42"/>
      <c r="M78" s="42"/>
      <c r="N78" s="42"/>
      <c r="O78" s="42"/>
      <c r="HW78" s="18"/>
      <c r="HX78" s="18"/>
      <c r="HY78" s="18"/>
      <c r="HZ78" s="18"/>
      <c r="IA78" s="18"/>
      <c r="IB78" s="18"/>
      <c r="IC78" s="18"/>
      <c r="ID78" s="18"/>
      <c r="IE78" s="18"/>
      <c r="IF78" s="18"/>
      <c r="IG78" s="18"/>
      <c r="IH78" s="18"/>
      <c r="II78" s="18"/>
      <c r="IJ78" s="18"/>
      <c r="IK78" s="18"/>
      <c r="IL78" s="18"/>
      <c r="IM78" s="18"/>
      <c r="IN78" s="18"/>
      <c r="IO78" s="18"/>
      <c r="IP78" s="18"/>
      <c r="IQ78" s="18"/>
      <c r="IR78" s="18"/>
      <c r="IS78" s="18"/>
      <c r="IT78" s="18"/>
      <c r="IU78" s="18"/>
      <c r="IV78" s="18"/>
    </row>
    <row r="79" spans="2:256" s="11" customFormat="1" ht="15.75">
      <c r="B79" s="34"/>
      <c r="C79" s="34"/>
      <c r="D79" s="34"/>
      <c r="E79" s="34"/>
      <c r="F79" s="35"/>
      <c r="G79" s="45"/>
      <c r="H79" s="42"/>
      <c r="I79" s="42"/>
      <c r="J79" s="42"/>
      <c r="K79" s="42"/>
      <c r="L79" s="42"/>
      <c r="M79" s="42"/>
      <c r="N79" s="42"/>
      <c r="O79" s="42"/>
      <c r="HW79" s="18"/>
      <c r="HX79" s="18"/>
      <c r="HY79" s="18"/>
      <c r="HZ79" s="18"/>
      <c r="IA79" s="18"/>
      <c r="IB79" s="18"/>
      <c r="IC79" s="18"/>
      <c r="ID79" s="18"/>
      <c r="IE79" s="18"/>
      <c r="IF79" s="18"/>
      <c r="IG79" s="18"/>
      <c r="IH79" s="18"/>
      <c r="II79" s="18"/>
      <c r="IJ79" s="18"/>
      <c r="IK79" s="18"/>
      <c r="IL79" s="18"/>
      <c r="IM79" s="18"/>
      <c r="IN79" s="18"/>
      <c r="IO79" s="18"/>
      <c r="IP79" s="18"/>
      <c r="IQ79" s="18"/>
      <c r="IR79" s="18"/>
      <c r="IS79" s="18"/>
      <c r="IT79" s="18"/>
      <c r="IU79" s="18"/>
      <c r="IV79" s="18"/>
    </row>
    <row r="80" spans="2:256" s="11" customFormat="1" ht="15.75">
      <c r="B80" s="34"/>
      <c r="C80" s="34"/>
      <c r="D80" s="34"/>
      <c r="E80" s="34"/>
      <c r="F80" s="35"/>
      <c r="G80" s="45"/>
      <c r="H80" s="42"/>
      <c r="I80" s="42"/>
      <c r="J80" s="42"/>
      <c r="K80" s="42"/>
      <c r="L80" s="42"/>
      <c r="M80" s="42"/>
      <c r="N80" s="42"/>
      <c r="O80" s="42"/>
      <c r="HW80" s="18"/>
      <c r="HX80" s="18"/>
      <c r="HY80" s="18"/>
      <c r="HZ80" s="18"/>
      <c r="IA80" s="18"/>
      <c r="IB80" s="18"/>
      <c r="IC80" s="18"/>
      <c r="ID80" s="18"/>
      <c r="IE80" s="18"/>
      <c r="IF80" s="18"/>
      <c r="IG80" s="18"/>
      <c r="IH80" s="18"/>
      <c r="II80" s="18"/>
      <c r="IJ80" s="18"/>
      <c r="IK80" s="18"/>
      <c r="IL80" s="18"/>
      <c r="IM80" s="18"/>
      <c r="IN80" s="18"/>
      <c r="IO80" s="18"/>
      <c r="IP80" s="18"/>
      <c r="IQ80" s="18"/>
      <c r="IR80" s="18"/>
      <c r="IS80" s="18"/>
      <c r="IT80" s="18"/>
      <c r="IU80" s="18"/>
      <c r="IV80" s="18"/>
    </row>
    <row r="81" spans="2:256" s="11" customFormat="1" ht="15.75">
      <c r="B81" s="34"/>
      <c r="C81" s="34"/>
      <c r="D81" s="34"/>
      <c r="E81" s="34"/>
      <c r="F81" s="35"/>
      <c r="G81" s="45"/>
      <c r="H81" s="42"/>
      <c r="I81" s="42"/>
      <c r="J81" s="42"/>
      <c r="K81" s="42"/>
      <c r="L81" s="42"/>
      <c r="M81" s="42"/>
      <c r="N81" s="42"/>
      <c r="O81" s="42"/>
      <c r="HW81" s="18"/>
      <c r="HX81" s="18"/>
      <c r="HY81" s="18"/>
      <c r="HZ81" s="18"/>
      <c r="IA81" s="18"/>
      <c r="IB81" s="18"/>
      <c r="IC81" s="18"/>
      <c r="ID81" s="18"/>
      <c r="IE81" s="18"/>
      <c r="IF81" s="18"/>
      <c r="IG81" s="18"/>
      <c r="IH81" s="18"/>
      <c r="II81" s="18"/>
      <c r="IJ81" s="18"/>
      <c r="IK81" s="18"/>
      <c r="IL81" s="18"/>
      <c r="IM81" s="18"/>
      <c r="IN81" s="18"/>
      <c r="IO81" s="18"/>
      <c r="IP81" s="18"/>
      <c r="IQ81" s="18"/>
      <c r="IR81" s="18"/>
      <c r="IS81" s="18"/>
      <c r="IT81" s="18"/>
      <c r="IU81" s="18"/>
      <c r="IV81" s="18"/>
    </row>
    <row r="82" spans="2:256" s="11" customFormat="1" ht="15.75">
      <c r="B82" s="34"/>
      <c r="C82" s="34"/>
      <c r="D82" s="34"/>
      <c r="E82" s="34"/>
      <c r="F82" s="35"/>
      <c r="G82" s="45"/>
      <c r="H82" s="42"/>
      <c r="I82" s="42"/>
      <c r="J82" s="42"/>
      <c r="K82" s="42"/>
      <c r="L82" s="42"/>
      <c r="M82" s="42"/>
      <c r="N82" s="42"/>
      <c r="O82" s="42"/>
      <c r="HW82" s="18"/>
      <c r="HX82" s="18"/>
      <c r="HY82" s="18"/>
      <c r="HZ82" s="18"/>
      <c r="IA82" s="18"/>
      <c r="IB82" s="18"/>
      <c r="IC82" s="18"/>
      <c r="ID82" s="18"/>
      <c r="IE82" s="18"/>
      <c r="IF82" s="18"/>
      <c r="IG82" s="18"/>
      <c r="IH82" s="18"/>
      <c r="II82" s="18"/>
      <c r="IJ82" s="18"/>
      <c r="IK82" s="18"/>
      <c r="IL82" s="18"/>
      <c r="IM82" s="18"/>
      <c r="IN82" s="18"/>
      <c r="IO82" s="18"/>
      <c r="IP82" s="18"/>
      <c r="IQ82" s="18"/>
      <c r="IR82" s="18"/>
      <c r="IS82" s="18"/>
      <c r="IT82" s="18"/>
      <c r="IU82" s="18"/>
      <c r="IV82" s="18"/>
    </row>
    <row r="83" spans="2:256" s="11" customFormat="1" ht="15.75">
      <c r="B83" s="34"/>
      <c r="C83" s="34"/>
      <c r="D83" s="34"/>
      <c r="E83" s="34"/>
      <c r="F83" s="35"/>
      <c r="G83" s="45"/>
      <c r="H83" s="42"/>
      <c r="I83" s="42"/>
      <c r="J83" s="42"/>
      <c r="K83" s="42"/>
      <c r="L83" s="42"/>
      <c r="M83" s="42"/>
      <c r="N83" s="42"/>
      <c r="O83" s="42"/>
      <c r="HW83" s="18"/>
      <c r="HX83" s="18"/>
      <c r="HY83" s="18"/>
      <c r="HZ83" s="18"/>
      <c r="IA83" s="18"/>
      <c r="IB83" s="18"/>
      <c r="IC83" s="18"/>
      <c r="ID83" s="18"/>
      <c r="IE83" s="18"/>
      <c r="IF83" s="18"/>
      <c r="IG83" s="18"/>
      <c r="IH83" s="18"/>
      <c r="II83" s="18"/>
      <c r="IJ83" s="18"/>
      <c r="IK83" s="18"/>
      <c r="IL83" s="18"/>
      <c r="IM83" s="18"/>
      <c r="IN83" s="18"/>
      <c r="IO83" s="18"/>
      <c r="IP83" s="18"/>
      <c r="IQ83" s="18"/>
      <c r="IR83" s="18"/>
      <c r="IS83" s="18"/>
      <c r="IT83" s="18"/>
      <c r="IU83" s="18"/>
      <c r="IV83" s="18"/>
    </row>
    <row r="84" spans="2:256" s="11" customFormat="1" ht="15.75">
      <c r="B84" s="34"/>
      <c r="C84" s="34"/>
      <c r="D84" s="34"/>
      <c r="E84" s="34"/>
      <c r="F84" s="35"/>
      <c r="G84" s="45"/>
      <c r="H84" s="42"/>
      <c r="I84" s="42"/>
      <c r="J84" s="42"/>
      <c r="K84" s="42"/>
      <c r="L84" s="42"/>
      <c r="M84" s="42"/>
      <c r="N84" s="42"/>
      <c r="O84" s="42"/>
      <c r="HW84" s="18"/>
      <c r="HX84" s="18"/>
      <c r="HY84" s="18"/>
      <c r="HZ84" s="18"/>
      <c r="IA84" s="18"/>
      <c r="IB84" s="18"/>
      <c r="IC84" s="18"/>
      <c r="ID84" s="18"/>
      <c r="IE84" s="18"/>
      <c r="IF84" s="18"/>
      <c r="IG84" s="18"/>
      <c r="IH84" s="18"/>
      <c r="II84" s="18"/>
      <c r="IJ84" s="18"/>
      <c r="IK84" s="18"/>
      <c r="IL84" s="18"/>
      <c r="IM84" s="18"/>
      <c r="IN84" s="18"/>
      <c r="IO84" s="18"/>
      <c r="IP84" s="18"/>
      <c r="IQ84" s="18"/>
      <c r="IR84" s="18"/>
      <c r="IS84" s="18"/>
      <c r="IT84" s="18"/>
      <c r="IU84" s="18"/>
      <c r="IV84" s="18"/>
    </row>
    <row r="85" spans="2:256" s="11" customFormat="1" ht="15.75">
      <c r="B85" s="34"/>
      <c r="C85" s="34"/>
      <c r="D85" s="34"/>
      <c r="E85" s="34"/>
      <c r="F85" s="35"/>
      <c r="G85" s="45"/>
      <c r="H85" s="42"/>
      <c r="I85" s="42"/>
      <c r="J85" s="42"/>
      <c r="K85" s="42"/>
      <c r="L85" s="42"/>
      <c r="M85" s="42"/>
      <c r="N85" s="42"/>
      <c r="O85" s="42"/>
      <c r="HW85" s="18"/>
      <c r="HX85" s="18"/>
      <c r="HY85" s="18"/>
      <c r="HZ85" s="18"/>
      <c r="IA85" s="18"/>
      <c r="IB85" s="18"/>
      <c r="IC85" s="18"/>
      <c r="ID85" s="18"/>
      <c r="IE85" s="18"/>
      <c r="IF85" s="18"/>
      <c r="IG85" s="18"/>
      <c r="IH85" s="18"/>
      <c r="II85" s="18"/>
      <c r="IJ85" s="18"/>
      <c r="IK85" s="18"/>
      <c r="IL85" s="18"/>
      <c r="IM85" s="18"/>
      <c r="IN85" s="18"/>
      <c r="IO85" s="18"/>
      <c r="IP85" s="18"/>
      <c r="IQ85" s="18"/>
      <c r="IR85" s="18"/>
      <c r="IS85" s="18"/>
      <c r="IT85" s="18"/>
      <c r="IU85" s="18"/>
      <c r="IV85" s="18"/>
    </row>
    <row r="86" spans="2:256" s="11" customFormat="1" ht="15.75">
      <c r="B86" s="34"/>
      <c r="C86" s="34"/>
      <c r="D86" s="34"/>
      <c r="E86" s="34"/>
      <c r="F86" s="35"/>
      <c r="G86" s="45"/>
      <c r="H86" s="42"/>
      <c r="I86" s="42"/>
      <c r="J86" s="42"/>
      <c r="K86" s="42"/>
      <c r="L86" s="42"/>
      <c r="M86" s="42"/>
      <c r="N86" s="42"/>
      <c r="O86" s="42"/>
      <c r="HW86" s="18"/>
      <c r="HX86" s="18"/>
      <c r="HY86" s="18"/>
      <c r="HZ86" s="18"/>
      <c r="IA86" s="18"/>
      <c r="IB86" s="18"/>
      <c r="IC86" s="18"/>
      <c r="ID86" s="18"/>
      <c r="IE86" s="18"/>
      <c r="IF86" s="18"/>
      <c r="IG86" s="18"/>
      <c r="IH86" s="18"/>
      <c r="II86" s="18"/>
      <c r="IJ86" s="18"/>
      <c r="IK86" s="18"/>
      <c r="IL86" s="18"/>
      <c r="IM86" s="18"/>
      <c r="IN86" s="18"/>
      <c r="IO86" s="18"/>
      <c r="IP86" s="18"/>
      <c r="IQ86" s="18"/>
      <c r="IR86" s="18"/>
      <c r="IS86" s="18"/>
      <c r="IT86" s="18"/>
      <c r="IU86" s="18"/>
      <c r="IV86" s="18"/>
    </row>
    <row r="87" spans="2:256" s="11" customFormat="1" ht="15.75">
      <c r="B87" s="34"/>
      <c r="C87" s="34"/>
      <c r="D87" s="34"/>
      <c r="E87" s="34"/>
      <c r="F87" s="35"/>
      <c r="G87" s="45"/>
      <c r="H87" s="42"/>
      <c r="I87" s="42"/>
      <c r="J87" s="42"/>
      <c r="K87" s="42"/>
      <c r="L87" s="42"/>
      <c r="M87" s="42"/>
      <c r="N87" s="42"/>
      <c r="O87" s="42"/>
      <c r="HW87" s="18"/>
      <c r="HX87" s="18"/>
      <c r="HY87" s="18"/>
      <c r="HZ87" s="18"/>
      <c r="IA87" s="18"/>
      <c r="IB87" s="18"/>
      <c r="IC87" s="18"/>
      <c r="ID87" s="18"/>
      <c r="IE87" s="18"/>
      <c r="IF87" s="18"/>
      <c r="IG87" s="18"/>
      <c r="IH87" s="18"/>
      <c r="II87" s="18"/>
      <c r="IJ87" s="18"/>
      <c r="IK87" s="18"/>
      <c r="IL87" s="18"/>
      <c r="IM87" s="18"/>
      <c r="IN87" s="18"/>
      <c r="IO87" s="18"/>
      <c r="IP87" s="18"/>
      <c r="IQ87" s="18"/>
      <c r="IR87" s="18"/>
      <c r="IS87" s="18"/>
      <c r="IT87" s="18"/>
      <c r="IU87" s="18"/>
      <c r="IV87" s="18"/>
    </row>
    <row r="88" spans="2:256" s="11" customFormat="1" ht="15.75">
      <c r="B88" s="34"/>
      <c r="C88" s="34"/>
      <c r="D88" s="34"/>
      <c r="E88" s="34"/>
      <c r="F88" s="35"/>
      <c r="G88" s="45"/>
      <c r="H88" s="42"/>
      <c r="I88" s="42"/>
      <c r="J88" s="42"/>
      <c r="K88" s="42"/>
      <c r="L88" s="42"/>
      <c r="M88" s="42"/>
      <c r="N88" s="42"/>
      <c r="O88" s="42"/>
      <c r="HW88" s="18"/>
      <c r="HX88" s="18"/>
      <c r="HY88" s="18"/>
      <c r="HZ88" s="18"/>
      <c r="IA88" s="18"/>
      <c r="IB88" s="18"/>
      <c r="IC88" s="18"/>
      <c r="ID88" s="18"/>
      <c r="IE88" s="18"/>
      <c r="IF88" s="18"/>
      <c r="IG88" s="18"/>
      <c r="IH88" s="18"/>
      <c r="II88" s="18"/>
      <c r="IJ88" s="18"/>
      <c r="IK88" s="18"/>
      <c r="IL88" s="18"/>
      <c r="IM88" s="18"/>
      <c r="IN88" s="18"/>
      <c r="IO88" s="18"/>
      <c r="IP88" s="18"/>
      <c r="IQ88" s="18"/>
      <c r="IR88" s="18"/>
      <c r="IS88" s="18"/>
      <c r="IT88" s="18"/>
      <c r="IU88" s="18"/>
      <c r="IV88" s="18"/>
    </row>
    <row r="89" spans="2:256" s="11" customFormat="1" ht="15.75">
      <c r="B89" s="34"/>
      <c r="C89" s="34"/>
      <c r="D89" s="34"/>
      <c r="E89" s="34"/>
      <c r="F89" s="35"/>
      <c r="G89" s="45"/>
      <c r="H89" s="42"/>
      <c r="I89" s="42"/>
      <c r="J89" s="42"/>
      <c r="K89" s="42"/>
      <c r="L89" s="42"/>
      <c r="M89" s="42"/>
      <c r="N89" s="42"/>
      <c r="O89" s="42"/>
      <c r="HW89" s="18"/>
      <c r="HX89" s="18"/>
      <c r="HY89" s="18"/>
      <c r="HZ89" s="18"/>
      <c r="IA89" s="18"/>
      <c r="IB89" s="18"/>
      <c r="IC89" s="18"/>
      <c r="ID89" s="18"/>
      <c r="IE89" s="18"/>
      <c r="IF89" s="18"/>
      <c r="IG89" s="18"/>
      <c r="IH89" s="18"/>
      <c r="II89" s="18"/>
      <c r="IJ89" s="18"/>
      <c r="IK89" s="18"/>
      <c r="IL89" s="18"/>
      <c r="IM89" s="18"/>
      <c r="IN89" s="18"/>
      <c r="IO89" s="18"/>
      <c r="IP89" s="18"/>
      <c r="IQ89" s="18"/>
      <c r="IR89" s="18"/>
      <c r="IS89" s="18"/>
      <c r="IT89" s="18"/>
      <c r="IU89" s="18"/>
      <c r="IV89" s="18"/>
    </row>
    <row r="90" spans="2:256" s="11" customFormat="1" ht="15.75">
      <c r="B90" s="34"/>
      <c r="C90" s="34"/>
      <c r="D90" s="34"/>
      <c r="E90" s="34"/>
      <c r="F90" s="35"/>
      <c r="G90" s="45"/>
      <c r="H90" s="42"/>
      <c r="I90" s="42"/>
      <c r="J90" s="42"/>
      <c r="K90" s="42"/>
      <c r="L90" s="42"/>
      <c r="M90" s="42"/>
      <c r="N90" s="42"/>
      <c r="O90" s="42"/>
      <c r="HW90" s="18"/>
      <c r="HX90" s="18"/>
      <c r="HY90" s="18"/>
      <c r="HZ90" s="18"/>
      <c r="IA90" s="18"/>
      <c r="IB90" s="18"/>
      <c r="IC90" s="18"/>
      <c r="ID90" s="18"/>
      <c r="IE90" s="18"/>
      <c r="IF90" s="18"/>
      <c r="IG90" s="18"/>
      <c r="IH90" s="18"/>
      <c r="II90" s="18"/>
      <c r="IJ90" s="18"/>
      <c r="IK90" s="18"/>
      <c r="IL90" s="18"/>
      <c r="IM90" s="18"/>
      <c r="IN90" s="18"/>
      <c r="IO90" s="18"/>
      <c r="IP90" s="18"/>
      <c r="IQ90" s="18"/>
      <c r="IR90" s="18"/>
      <c r="IS90" s="18"/>
      <c r="IT90" s="18"/>
      <c r="IU90" s="18"/>
      <c r="IV90" s="18"/>
    </row>
    <row r="91" spans="2:256" s="11" customFormat="1" ht="15.75">
      <c r="B91" s="34"/>
      <c r="C91" s="34"/>
      <c r="D91" s="34"/>
      <c r="E91" s="34"/>
      <c r="F91" s="35"/>
      <c r="G91" s="45"/>
      <c r="H91" s="42"/>
      <c r="I91" s="42"/>
      <c r="J91" s="42"/>
      <c r="K91" s="42"/>
      <c r="L91" s="42"/>
      <c r="M91" s="42"/>
      <c r="N91" s="42"/>
      <c r="O91" s="42"/>
      <c r="HW91" s="18"/>
      <c r="HX91" s="18"/>
      <c r="HY91" s="18"/>
      <c r="HZ91" s="18"/>
      <c r="IA91" s="18"/>
      <c r="IB91" s="18"/>
      <c r="IC91" s="18"/>
      <c r="ID91" s="18"/>
      <c r="IE91" s="18"/>
      <c r="IF91" s="18"/>
      <c r="IG91" s="18"/>
      <c r="IH91" s="18"/>
      <c r="II91" s="18"/>
      <c r="IJ91" s="18"/>
      <c r="IK91" s="18"/>
      <c r="IL91" s="18"/>
      <c r="IM91" s="18"/>
      <c r="IN91" s="18"/>
      <c r="IO91" s="18"/>
      <c r="IP91" s="18"/>
      <c r="IQ91" s="18"/>
      <c r="IR91" s="18"/>
      <c r="IS91" s="18"/>
      <c r="IT91" s="18"/>
      <c r="IU91" s="18"/>
      <c r="IV91" s="18"/>
    </row>
    <row r="92" spans="2:256" s="11" customFormat="1" ht="15.75">
      <c r="B92" s="34"/>
      <c r="C92" s="34"/>
      <c r="D92" s="34"/>
      <c r="E92" s="34"/>
      <c r="F92" s="35"/>
      <c r="G92" s="45"/>
      <c r="H92" s="42"/>
      <c r="I92" s="42"/>
      <c r="J92" s="42"/>
      <c r="K92" s="42"/>
      <c r="L92" s="42"/>
      <c r="M92" s="42"/>
      <c r="N92" s="42"/>
      <c r="O92" s="42"/>
      <c r="HW92" s="18"/>
      <c r="HX92" s="18"/>
      <c r="HY92" s="18"/>
      <c r="HZ92" s="18"/>
      <c r="IA92" s="18"/>
      <c r="IB92" s="18"/>
      <c r="IC92" s="18"/>
      <c r="ID92" s="18"/>
      <c r="IE92" s="18"/>
      <c r="IF92" s="18"/>
      <c r="IG92" s="18"/>
      <c r="IH92" s="18"/>
      <c r="II92" s="18"/>
      <c r="IJ92" s="18"/>
      <c r="IK92" s="18"/>
      <c r="IL92" s="18"/>
      <c r="IM92" s="18"/>
      <c r="IN92" s="18"/>
      <c r="IO92" s="18"/>
      <c r="IP92" s="18"/>
      <c r="IQ92" s="18"/>
      <c r="IR92" s="18"/>
      <c r="IS92" s="18"/>
      <c r="IT92" s="18"/>
      <c r="IU92" s="18"/>
      <c r="IV92" s="18"/>
    </row>
    <row r="93" spans="2:256" s="11" customFormat="1" ht="15.75">
      <c r="B93" s="34"/>
      <c r="C93" s="34"/>
      <c r="D93" s="34"/>
      <c r="E93" s="34"/>
      <c r="F93" s="35"/>
      <c r="G93" s="45"/>
      <c r="H93" s="42"/>
      <c r="I93" s="42"/>
      <c r="J93" s="42"/>
      <c r="K93" s="42"/>
      <c r="L93" s="42"/>
      <c r="M93" s="42"/>
      <c r="N93" s="42"/>
      <c r="O93" s="42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  <c r="IT93" s="18"/>
      <c r="IU93" s="18"/>
      <c r="IV93" s="18"/>
    </row>
    <row r="94" spans="2:256" s="11" customFormat="1" ht="15.75">
      <c r="B94" s="34"/>
      <c r="C94" s="34"/>
      <c r="D94" s="34"/>
      <c r="E94" s="34"/>
      <c r="F94" s="35"/>
      <c r="G94" s="45"/>
      <c r="H94" s="42"/>
      <c r="I94" s="42"/>
      <c r="J94" s="42"/>
      <c r="K94" s="42"/>
      <c r="L94" s="42"/>
      <c r="M94" s="42"/>
      <c r="N94" s="42"/>
      <c r="O94" s="42"/>
      <c r="HW94" s="18"/>
      <c r="HX94" s="18"/>
      <c r="HY94" s="18"/>
      <c r="HZ94" s="18"/>
      <c r="IA94" s="18"/>
      <c r="IB94" s="18"/>
      <c r="IC94" s="18"/>
      <c r="ID94" s="18"/>
      <c r="IE94" s="18"/>
      <c r="IF94" s="18"/>
      <c r="IG94" s="18"/>
      <c r="IH94" s="18"/>
      <c r="II94" s="18"/>
      <c r="IJ94" s="18"/>
      <c r="IK94" s="18"/>
      <c r="IL94" s="18"/>
      <c r="IM94" s="18"/>
      <c r="IN94" s="18"/>
      <c r="IO94" s="18"/>
      <c r="IP94" s="18"/>
      <c r="IQ94" s="18"/>
      <c r="IR94" s="18"/>
      <c r="IS94" s="18"/>
      <c r="IT94" s="18"/>
      <c r="IU94" s="18"/>
      <c r="IV94" s="18"/>
    </row>
    <row r="95" spans="2:256" s="11" customFormat="1" ht="15.75">
      <c r="B95" s="34"/>
      <c r="C95" s="34"/>
      <c r="D95" s="34"/>
      <c r="E95" s="34"/>
      <c r="F95" s="35"/>
      <c r="G95" s="3"/>
      <c r="HW95" s="18"/>
      <c r="HX95" s="18"/>
      <c r="HY95" s="18"/>
      <c r="HZ95" s="18"/>
      <c r="IA95" s="18"/>
      <c r="IB95" s="18"/>
      <c r="IC95" s="18"/>
      <c r="ID95" s="18"/>
      <c r="IE95" s="18"/>
      <c r="IF95" s="18"/>
      <c r="IG95" s="18"/>
      <c r="IH95" s="18"/>
      <c r="II95" s="18"/>
      <c r="IJ95" s="18"/>
      <c r="IK95" s="18"/>
      <c r="IL95" s="18"/>
      <c r="IM95" s="18"/>
      <c r="IN95" s="18"/>
      <c r="IO95" s="18"/>
      <c r="IP95" s="18"/>
      <c r="IQ95" s="18"/>
      <c r="IR95" s="18"/>
      <c r="IS95" s="18"/>
      <c r="IT95" s="18"/>
      <c r="IU95" s="18"/>
      <c r="IV95" s="18"/>
    </row>
    <row r="96" spans="2:256" s="11" customFormat="1" ht="15.75">
      <c r="B96" s="34"/>
      <c r="C96" s="34"/>
      <c r="D96" s="34"/>
      <c r="E96" s="34"/>
      <c r="F96" s="35"/>
      <c r="G96" s="3"/>
      <c r="HW96" s="18"/>
      <c r="HX96" s="18"/>
      <c r="HY96" s="18"/>
      <c r="HZ96" s="18"/>
      <c r="IA96" s="18"/>
      <c r="IB96" s="18"/>
      <c r="IC96" s="18"/>
      <c r="ID96" s="18"/>
      <c r="IE96" s="18"/>
      <c r="IF96" s="18"/>
      <c r="IG96" s="18"/>
      <c r="IH96" s="18"/>
      <c r="II96" s="18"/>
      <c r="IJ96" s="18"/>
      <c r="IK96" s="18"/>
      <c r="IL96" s="18"/>
      <c r="IM96" s="18"/>
      <c r="IN96" s="18"/>
      <c r="IO96" s="18"/>
      <c r="IP96" s="18"/>
      <c r="IQ96" s="18"/>
      <c r="IR96" s="18"/>
      <c r="IS96" s="18"/>
      <c r="IT96" s="18"/>
      <c r="IU96" s="18"/>
      <c r="IV96" s="18"/>
    </row>
    <row r="97" spans="2:256" s="11" customFormat="1" ht="15.75">
      <c r="B97" s="34"/>
      <c r="C97" s="34"/>
      <c r="D97" s="34"/>
      <c r="E97" s="34"/>
      <c r="F97" s="35"/>
      <c r="G97" s="3"/>
      <c r="HW97" s="18"/>
      <c r="HX97" s="18"/>
      <c r="HY97" s="18"/>
      <c r="HZ97" s="18"/>
      <c r="IA97" s="18"/>
      <c r="IB97" s="18"/>
      <c r="IC97" s="18"/>
      <c r="ID97" s="18"/>
      <c r="IE97" s="18"/>
      <c r="IF97" s="18"/>
      <c r="IG97" s="18"/>
      <c r="IH97" s="18"/>
      <c r="II97" s="18"/>
      <c r="IJ97" s="18"/>
      <c r="IK97" s="18"/>
      <c r="IL97" s="18"/>
      <c r="IM97" s="18"/>
      <c r="IN97" s="18"/>
      <c r="IO97" s="18"/>
      <c r="IP97" s="18"/>
      <c r="IQ97" s="18"/>
      <c r="IR97" s="18"/>
      <c r="IS97" s="18"/>
      <c r="IT97" s="18"/>
      <c r="IU97" s="18"/>
      <c r="IV97" s="18"/>
    </row>
    <row r="98" spans="2:256" s="11" customFormat="1" ht="15.75">
      <c r="B98" s="34"/>
      <c r="C98" s="34"/>
      <c r="D98" s="34"/>
      <c r="E98" s="34"/>
      <c r="F98" s="35"/>
      <c r="G98" s="3"/>
      <c r="HW98" s="18"/>
      <c r="HX98" s="18"/>
      <c r="HY98" s="18"/>
      <c r="HZ98" s="18"/>
      <c r="IA98" s="18"/>
      <c r="IB98" s="18"/>
      <c r="IC98" s="18"/>
      <c r="ID98" s="18"/>
      <c r="IE98" s="18"/>
      <c r="IF98" s="18"/>
      <c r="IG98" s="18"/>
      <c r="IH98" s="18"/>
      <c r="II98" s="18"/>
      <c r="IJ98" s="18"/>
      <c r="IK98" s="18"/>
      <c r="IL98" s="18"/>
      <c r="IM98" s="18"/>
      <c r="IN98" s="18"/>
      <c r="IO98" s="18"/>
      <c r="IP98" s="18"/>
      <c r="IQ98" s="18"/>
      <c r="IR98" s="18"/>
      <c r="IS98" s="18"/>
      <c r="IT98" s="18"/>
      <c r="IU98" s="18"/>
      <c r="IV98" s="18"/>
    </row>
    <row r="99" spans="2:256" s="11" customFormat="1" ht="15.75">
      <c r="B99" s="34"/>
      <c r="C99" s="34"/>
      <c r="D99" s="34"/>
      <c r="E99" s="34"/>
      <c r="F99" s="35"/>
      <c r="G99" s="3"/>
      <c r="HW99" s="18"/>
      <c r="HX99" s="18"/>
      <c r="HY99" s="18"/>
      <c r="HZ99" s="18"/>
      <c r="IA99" s="18"/>
      <c r="IB99" s="18"/>
      <c r="IC99" s="18"/>
      <c r="ID99" s="18"/>
      <c r="IE99" s="18"/>
      <c r="IF99" s="18"/>
      <c r="IG99" s="18"/>
      <c r="IH99" s="18"/>
      <c r="II99" s="18"/>
      <c r="IJ99" s="18"/>
      <c r="IK99" s="18"/>
      <c r="IL99" s="18"/>
      <c r="IM99" s="18"/>
      <c r="IN99" s="18"/>
      <c r="IO99" s="18"/>
      <c r="IP99" s="18"/>
      <c r="IQ99" s="18"/>
      <c r="IR99" s="18"/>
      <c r="IS99" s="18"/>
      <c r="IT99" s="18"/>
      <c r="IU99" s="18"/>
      <c r="IV99" s="18"/>
    </row>
    <row r="100" spans="2:256" s="11" customFormat="1" ht="15.75">
      <c r="B100" s="34"/>
      <c r="C100" s="34"/>
      <c r="D100" s="34"/>
      <c r="E100" s="34"/>
      <c r="F100" s="35"/>
      <c r="G100" s="3"/>
      <c r="HW100" s="18"/>
      <c r="HX100" s="18"/>
      <c r="HY100" s="18"/>
      <c r="HZ100" s="18"/>
      <c r="IA100" s="18"/>
      <c r="IB100" s="18"/>
      <c r="IC100" s="18"/>
      <c r="ID100" s="18"/>
      <c r="IE100" s="18"/>
      <c r="IF100" s="18"/>
      <c r="IG100" s="18"/>
      <c r="IH100" s="18"/>
      <c r="II100" s="18"/>
      <c r="IJ100" s="18"/>
      <c r="IK100" s="18"/>
      <c r="IL100" s="18"/>
      <c r="IM100" s="18"/>
      <c r="IN100" s="18"/>
      <c r="IO100" s="18"/>
      <c r="IP100" s="18"/>
      <c r="IQ100" s="18"/>
      <c r="IR100" s="18"/>
      <c r="IS100" s="18"/>
      <c r="IT100" s="18"/>
      <c r="IU100" s="18"/>
      <c r="IV100" s="18"/>
    </row>
    <row r="101" spans="2:256" s="11" customFormat="1" ht="15.75">
      <c r="B101" s="34"/>
      <c r="C101" s="34"/>
      <c r="D101" s="34"/>
      <c r="E101" s="34"/>
      <c r="F101" s="35"/>
      <c r="G101" s="3"/>
      <c r="HW101" s="18"/>
      <c r="HX101" s="18"/>
      <c r="HY101" s="18"/>
      <c r="HZ101" s="18"/>
      <c r="IA101" s="18"/>
      <c r="IB101" s="18"/>
      <c r="IC101" s="18"/>
      <c r="ID101" s="18"/>
      <c r="IE101" s="18"/>
      <c r="IF101" s="18"/>
      <c r="IG101" s="18"/>
      <c r="IH101" s="18"/>
      <c r="II101" s="18"/>
      <c r="IJ101" s="18"/>
      <c r="IK101" s="18"/>
      <c r="IL101" s="18"/>
      <c r="IM101" s="18"/>
      <c r="IN101" s="18"/>
      <c r="IO101" s="18"/>
      <c r="IP101" s="18"/>
      <c r="IQ101" s="18"/>
      <c r="IR101" s="18"/>
      <c r="IS101" s="18"/>
      <c r="IT101" s="18"/>
      <c r="IU101" s="18"/>
      <c r="IV101" s="18"/>
    </row>
    <row r="102" spans="2:256" s="11" customFormat="1" ht="15.75">
      <c r="B102" s="34"/>
      <c r="C102" s="34"/>
      <c r="D102" s="34"/>
      <c r="E102" s="34"/>
      <c r="F102" s="35"/>
      <c r="G102" s="3"/>
      <c r="HW102" s="18"/>
      <c r="HX102" s="18"/>
      <c r="HY102" s="18"/>
      <c r="HZ102" s="18"/>
      <c r="IA102" s="18"/>
      <c r="IB102" s="18"/>
      <c r="IC102" s="18"/>
      <c r="ID102" s="18"/>
      <c r="IE102" s="18"/>
      <c r="IF102" s="18"/>
      <c r="IG102" s="18"/>
      <c r="IH102" s="18"/>
      <c r="II102" s="18"/>
      <c r="IJ102" s="18"/>
      <c r="IK102" s="18"/>
      <c r="IL102" s="18"/>
      <c r="IM102" s="18"/>
      <c r="IN102" s="18"/>
      <c r="IO102" s="18"/>
      <c r="IP102" s="18"/>
      <c r="IQ102" s="18"/>
      <c r="IR102" s="18"/>
      <c r="IS102" s="18"/>
      <c r="IT102" s="18"/>
      <c r="IU102" s="18"/>
      <c r="IV102" s="18"/>
    </row>
    <row r="103" spans="2:256" s="11" customFormat="1" ht="15.75">
      <c r="B103" s="34"/>
      <c r="C103" s="34"/>
      <c r="D103" s="34"/>
      <c r="E103" s="34"/>
      <c r="F103" s="35"/>
      <c r="G103" s="3"/>
      <c r="HW103" s="18"/>
      <c r="HX103" s="18"/>
      <c r="HY103" s="18"/>
      <c r="HZ103" s="18"/>
      <c r="IA103" s="18"/>
      <c r="IB103" s="18"/>
      <c r="IC103" s="18"/>
      <c r="ID103" s="18"/>
      <c r="IE103" s="18"/>
      <c r="IF103" s="18"/>
      <c r="IG103" s="18"/>
      <c r="IH103" s="18"/>
      <c r="II103" s="18"/>
      <c r="IJ103" s="18"/>
      <c r="IK103" s="18"/>
      <c r="IL103" s="18"/>
      <c r="IM103" s="18"/>
      <c r="IN103" s="18"/>
      <c r="IO103" s="18"/>
      <c r="IP103" s="18"/>
      <c r="IQ103" s="18"/>
      <c r="IR103" s="18"/>
      <c r="IS103" s="18"/>
      <c r="IT103" s="18"/>
      <c r="IU103" s="18"/>
      <c r="IV103" s="18"/>
    </row>
    <row r="104" spans="2:256" s="11" customFormat="1" ht="15.75">
      <c r="B104" s="34"/>
      <c r="C104" s="34"/>
      <c r="D104" s="34"/>
      <c r="E104" s="34"/>
      <c r="F104" s="35"/>
      <c r="G104" s="3"/>
      <c r="HW104" s="18"/>
      <c r="HX104" s="18"/>
      <c r="HY104" s="18"/>
      <c r="HZ104" s="18"/>
      <c r="IA104" s="18"/>
      <c r="IB104" s="18"/>
      <c r="IC104" s="18"/>
      <c r="ID104" s="18"/>
      <c r="IE104" s="18"/>
      <c r="IF104" s="18"/>
      <c r="IG104" s="18"/>
      <c r="IH104" s="18"/>
      <c r="II104" s="18"/>
      <c r="IJ104" s="18"/>
      <c r="IK104" s="18"/>
      <c r="IL104" s="18"/>
      <c r="IM104" s="18"/>
      <c r="IN104" s="18"/>
      <c r="IO104" s="18"/>
      <c r="IP104" s="18"/>
      <c r="IQ104" s="18"/>
      <c r="IR104" s="18"/>
      <c r="IS104" s="18"/>
      <c r="IT104" s="18"/>
      <c r="IU104" s="18"/>
      <c r="IV104" s="18"/>
    </row>
    <row r="105" spans="2:256" s="11" customFormat="1" ht="15.75">
      <c r="B105" s="34"/>
      <c r="C105" s="34"/>
      <c r="D105" s="34"/>
      <c r="E105" s="34"/>
      <c r="F105" s="35"/>
      <c r="G105" s="3"/>
      <c r="HW105" s="18"/>
      <c r="HX105" s="18"/>
      <c r="HY105" s="18"/>
      <c r="HZ105" s="18"/>
      <c r="IA105" s="18"/>
      <c r="IB105" s="18"/>
      <c r="IC105" s="18"/>
      <c r="ID105" s="18"/>
      <c r="IE105" s="18"/>
      <c r="IF105" s="18"/>
      <c r="IG105" s="18"/>
      <c r="IH105" s="18"/>
      <c r="II105" s="18"/>
      <c r="IJ105" s="18"/>
      <c r="IK105" s="18"/>
      <c r="IL105" s="18"/>
      <c r="IM105" s="18"/>
      <c r="IN105" s="18"/>
      <c r="IO105" s="18"/>
      <c r="IP105" s="18"/>
      <c r="IQ105" s="18"/>
      <c r="IR105" s="18"/>
      <c r="IS105" s="18"/>
      <c r="IT105" s="18"/>
      <c r="IU105" s="18"/>
      <c r="IV105" s="18"/>
    </row>
    <row r="106" spans="2:256" s="11" customFormat="1" ht="15.75">
      <c r="B106" s="34"/>
      <c r="C106" s="34"/>
      <c r="D106" s="34"/>
      <c r="E106" s="34"/>
      <c r="F106" s="35"/>
      <c r="G106" s="3"/>
      <c r="HW106" s="18"/>
      <c r="HX106" s="18"/>
      <c r="HY106" s="18"/>
      <c r="HZ106" s="18"/>
      <c r="IA106" s="18"/>
      <c r="IB106" s="18"/>
      <c r="IC106" s="18"/>
      <c r="ID106" s="18"/>
      <c r="IE106" s="18"/>
      <c r="IF106" s="18"/>
      <c r="IG106" s="18"/>
      <c r="IH106" s="18"/>
      <c r="II106" s="18"/>
      <c r="IJ106" s="18"/>
      <c r="IK106" s="18"/>
      <c r="IL106" s="18"/>
      <c r="IM106" s="18"/>
      <c r="IN106" s="18"/>
      <c r="IO106" s="18"/>
      <c r="IP106" s="18"/>
      <c r="IQ106" s="18"/>
      <c r="IR106" s="18"/>
      <c r="IS106" s="18"/>
      <c r="IT106" s="18"/>
      <c r="IU106" s="18"/>
      <c r="IV106" s="18"/>
    </row>
    <row r="107" spans="2:256" s="11" customFormat="1" ht="15.75">
      <c r="B107" s="34"/>
      <c r="C107" s="34"/>
      <c r="D107" s="34"/>
      <c r="E107" s="34"/>
      <c r="F107" s="35"/>
      <c r="G107" s="3"/>
      <c r="HW107" s="18"/>
      <c r="HX107" s="18"/>
      <c r="HY107" s="18"/>
      <c r="HZ107" s="18"/>
      <c r="IA107" s="18"/>
      <c r="IB107" s="18"/>
      <c r="IC107" s="18"/>
      <c r="ID107" s="18"/>
      <c r="IE107" s="18"/>
      <c r="IF107" s="18"/>
      <c r="IG107" s="18"/>
      <c r="IH107" s="18"/>
      <c r="II107" s="18"/>
      <c r="IJ107" s="18"/>
      <c r="IK107" s="18"/>
      <c r="IL107" s="18"/>
      <c r="IM107" s="18"/>
      <c r="IN107" s="18"/>
      <c r="IO107" s="18"/>
      <c r="IP107" s="18"/>
      <c r="IQ107" s="18"/>
      <c r="IR107" s="18"/>
      <c r="IS107" s="18"/>
      <c r="IT107" s="18"/>
      <c r="IU107" s="18"/>
      <c r="IV107" s="18"/>
    </row>
    <row r="108" spans="2:256" s="11" customFormat="1" ht="15.75">
      <c r="B108" s="34"/>
      <c r="C108" s="34"/>
      <c r="D108" s="34"/>
      <c r="E108" s="34"/>
      <c r="F108" s="35"/>
      <c r="G108" s="3"/>
      <c r="HW108" s="18"/>
      <c r="HX108" s="18"/>
      <c r="HY108" s="18"/>
      <c r="HZ108" s="18"/>
      <c r="IA108" s="18"/>
      <c r="IB108" s="18"/>
      <c r="IC108" s="18"/>
      <c r="ID108" s="18"/>
      <c r="IE108" s="18"/>
      <c r="IF108" s="18"/>
      <c r="IG108" s="18"/>
      <c r="IH108" s="18"/>
      <c r="II108" s="18"/>
      <c r="IJ108" s="18"/>
      <c r="IK108" s="18"/>
      <c r="IL108" s="18"/>
      <c r="IM108" s="18"/>
      <c r="IN108" s="18"/>
      <c r="IO108" s="18"/>
      <c r="IP108" s="18"/>
      <c r="IQ108" s="18"/>
      <c r="IR108" s="18"/>
      <c r="IS108" s="18"/>
      <c r="IT108" s="18"/>
      <c r="IU108" s="18"/>
      <c r="IV108" s="18"/>
    </row>
    <row r="109" spans="2:256" s="11" customFormat="1" ht="15.75">
      <c r="B109" s="34"/>
      <c r="C109" s="34"/>
      <c r="D109" s="34"/>
      <c r="E109" s="34"/>
      <c r="F109" s="35"/>
      <c r="G109" s="3"/>
      <c r="HW109" s="18"/>
      <c r="HX109" s="18"/>
      <c r="HY109" s="18"/>
      <c r="HZ109" s="18"/>
      <c r="IA109" s="18"/>
      <c r="IB109" s="18"/>
      <c r="IC109" s="18"/>
      <c r="ID109" s="18"/>
      <c r="IE109" s="18"/>
      <c r="IF109" s="18"/>
      <c r="IG109" s="18"/>
      <c r="IH109" s="18"/>
      <c r="II109" s="18"/>
      <c r="IJ109" s="18"/>
      <c r="IK109" s="18"/>
      <c r="IL109" s="18"/>
      <c r="IM109" s="18"/>
      <c r="IN109" s="18"/>
      <c r="IO109" s="18"/>
      <c r="IP109" s="18"/>
      <c r="IQ109" s="18"/>
      <c r="IR109" s="18"/>
      <c r="IS109" s="18"/>
      <c r="IT109" s="18"/>
      <c r="IU109" s="18"/>
      <c r="IV109" s="18"/>
    </row>
    <row r="110" spans="2:256" s="11" customFormat="1" ht="15.75">
      <c r="B110" s="34"/>
      <c r="C110" s="34"/>
      <c r="D110" s="34"/>
      <c r="E110" s="34"/>
      <c r="F110" s="35"/>
      <c r="G110" s="3"/>
      <c r="HW110" s="18"/>
      <c r="HX110" s="18"/>
      <c r="HY110" s="18"/>
      <c r="HZ110" s="18"/>
      <c r="IA110" s="18"/>
      <c r="IB110" s="18"/>
      <c r="IC110" s="18"/>
      <c r="ID110" s="18"/>
      <c r="IE110" s="18"/>
      <c r="IF110" s="18"/>
      <c r="IG110" s="18"/>
      <c r="IH110" s="18"/>
      <c r="II110" s="18"/>
      <c r="IJ110" s="18"/>
      <c r="IK110" s="18"/>
      <c r="IL110" s="18"/>
      <c r="IM110" s="18"/>
      <c r="IN110" s="18"/>
      <c r="IO110" s="18"/>
      <c r="IP110" s="18"/>
      <c r="IQ110" s="18"/>
      <c r="IR110" s="18"/>
      <c r="IS110" s="18"/>
      <c r="IT110" s="18"/>
      <c r="IU110" s="18"/>
      <c r="IV110" s="18"/>
    </row>
    <row r="111" spans="2:256" s="11" customFormat="1" ht="15.75">
      <c r="B111" s="34"/>
      <c r="C111" s="34"/>
      <c r="D111" s="34"/>
      <c r="E111" s="34"/>
      <c r="F111" s="35"/>
      <c r="G111" s="3"/>
      <c r="HW111" s="18"/>
      <c r="HX111" s="18"/>
      <c r="HY111" s="18"/>
      <c r="HZ111" s="18"/>
      <c r="IA111" s="18"/>
      <c r="IB111" s="18"/>
      <c r="IC111" s="18"/>
      <c r="ID111" s="18"/>
      <c r="IE111" s="18"/>
      <c r="IF111" s="18"/>
      <c r="IG111" s="18"/>
      <c r="IH111" s="18"/>
      <c r="II111" s="18"/>
      <c r="IJ111" s="18"/>
      <c r="IK111" s="18"/>
      <c r="IL111" s="18"/>
      <c r="IM111" s="18"/>
      <c r="IN111" s="18"/>
      <c r="IO111" s="18"/>
      <c r="IP111" s="18"/>
      <c r="IQ111" s="18"/>
      <c r="IR111" s="18"/>
      <c r="IS111" s="18"/>
      <c r="IT111" s="18"/>
      <c r="IU111" s="18"/>
      <c r="IV111" s="18"/>
    </row>
    <row r="112" spans="2:256" s="11" customFormat="1" ht="15.75">
      <c r="B112" s="34"/>
      <c r="C112" s="34"/>
      <c r="D112" s="34"/>
      <c r="E112" s="34"/>
      <c r="F112" s="35"/>
      <c r="G112" s="3"/>
      <c r="HW112" s="18"/>
      <c r="HX112" s="18"/>
      <c r="HY112" s="18"/>
      <c r="HZ112" s="18"/>
      <c r="IA112" s="18"/>
      <c r="IB112" s="18"/>
      <c r="IC112" s="18"/>
      <c r="ID112" s="18"/>
      <c r="IE112" s="18"/>
      <c r="IF112" s="18"/>
      <c r="IG112" s="18"/>
      <c r="IH112" s="18"/>
      <c r="II112" s="18"/>
      <c r="IJ112" s="18"/>
      <c r="IK112" s="18"/>
      <c r="IL112" s="18"/>
      <c r="IM112" s="18"/>
      <c r="IN112" s="18"/>
      <c r="IO112" s="18"/>
      <c r="IP112" s="18"/>
      <c r="IQ112" s="18"/>
      <c r="IR112" s="18"/>
      <c r="IS112" s="18"/>
      <c r="IT112" s="18"/>
      <c r="IU112" s="18"/>
      <c r="IV112" s="18"/>
    </row>
    <row r="113" spans="2:256" s="11" customFormat="1" ht="15.75">
      <c r="B113" s="34"/>
      <c r="C113" s="34"/>
      <c r="D113" s="34"/>
      <c r="E113" s="34"/>
      <c r="F113" s="35"/>
      <c r="G113" s="3"/>
      <c r="HW113" s="18"/>
      <c r="HX113" s="18"/>
      <c r="HY113" s="18"/>
      <c r="HZ113" s="18"/>
      <c r="IA113" s="18"/>
      <c r="IB113" s="18"/>
      <c r="IC113" s="18"/>
      <c r="ID113" s="18"/>
      <c r="IE113" s="18"/>
      <c r="IF113" s="18"/>
      <c r="IG113" s="18"/>
      <c r="IH113" s="18"/>
      <c r="II113" s="18"/>
      <c r="IJ113" s="18"/>
      <c r="IK113" s="18"/>
      <c r="IL113" s="18"/>
      <c r="IM113" s="18"/>
      <c r="IN113" s="18"/>
      <c r="IO113" s="18"/>
      <c r="IP113" s="18"/>
      <c r="IQ113" s="18"/>
      <c r="IR113" s="18"/>
      <c r="IS113" s="18"/>
      <c r="IT113" s="18"/>
      <c r="IU113" s="18"/>
      <c r="IV113" s="18"/>
    </row>
    <row r="114" spans="2:256" s="11" customFormat="1" ht="15.75">
      <c r="B114" s="34"/>
      <c r="C114" s="34"/>
      <c r="D114" s="34"/>
      <c r="E114" s="34"/>
      <c r="F114" s="35"/>
      <c r="G114" s="3"/>
      <c r="HW114" s="18"/>
      <c r="HX114" s="18"/>
      <c r="HY114" s="18"/>
      <c r="HZ114" s="18"/>
      <c r="IA114" s="18"/>
      <c r="IB114" s="18"/>
      <c r="IC114" s="18"/>
      <c r="ID114" s="18"/>
      <c r="IE114" s="18"/>
      <c r="IF114" s="18"/>
      <c r="IG114" s="18"/>
      <c r="IH114" s="18"/>
      <c r="II114" s="18"/>
      <c r="IJ114" s="18"/>
      <c r="IK114" s="18"/>
      <c r="IL114" s="18"/>
      <c r="IM114" s="18"/>
      <c r="IN114" s="18"/>
      <c r="IO114" s="18"/>
      <c r="IP114" s="18"/>
      <c r="IQ114" s="18"/>
      <c r="IR114" s="18"/>
      <c r="IS114" s="18"/>
      <c r="IT114" s="18"/>
      <c r="IU114" s="18"/>
      <c r="IV114" s="18"/>
    </row>
    <row r="115" spans="2:256" s="11" customFormat="1" ht="15.75">
      <c r="B115" s="34"/>
      <c r="C115" s="34"/>
      <c r="D115" s="34"/>
      <c r="E115" s="34"/>
      <c r="F115" s="35"/>
      <c r="G115" s="3"/>
      <c r="HW115" s="18"/>
      <c r="HX115" s="18"/>
      <c r="HY115" s="18"/>
      <c r="HZ115" s="18"/>
      <c r="IA115" s="18"/>
      <c r="IB115" s="18"/>
      <c r="IC115" s="18"/>
      <c r="ID115" s="18"/>
      <c r="IE115" s="18"/>
      <c r="IF115" s="18"/>
      <c r="IG115" s="18"/>
      <c r="IH115" s="18"/>
      <c r="II115" s="18"/>
      <c r="IJ115" s="18"/>
      <c r="IK115" s="18"/>
      <c r="IL115" s="18"/>
      <c r="IM115" s="18"/>
      <c r="IN115" s="18"/>
      <c r="IO115" s="18"/>
      <c r="IP115" s="18"/>
      <c r="IQ115" s="18"/>
      <c r="IR115" s="18"/>
      <c r="IS115" s="18"/>
      <c r="IT115" s="18"/>
      <c r="IU115" s="18"/>
      <c r="IV115" s="18"/>
    </row>
    <row r="116" spans="2:256" s="11" customFormat="1" ht="15.75">
      <c r="B116" s="34"/>
      <c r="C116" s="34"/>
      <c r="D116" s="34"/>
      <c r="E116" s="34"/>
      <c r="F116" s="35"/>
      <c r="G116" s="3"/>
      <c r="HW116" s="18"/>
      <c r="HX116" s="18"/>
      <c r="HY116" s="18"/>
      <c r="HZ116" s="18"/>
      <c r="IA116" s="18"/>
      <c r="IB116" s="18"/>
      <c r="IC116" s="18"/>
      <c r="ID116" s="18"/>
      <c r="IE116" s="18"/>
      <c r="IF116" s="18"/>
      <c r="IG116" s="18"/>
      <c r="IH116" s="18"/>
      <c r="II116" s="18"/>
      <c r="IJ116" s="18"/>
      <c r="IK116" s="18"/>
      <c r="IL116" s="18"/>
      <c r="IM116" s="18"/>
      <c r="IN116" s="18"/>
      <c r="IO116" s="18"/>
      <c r="IP116" s="18"/>
      <c r="IQ116" s="18"/>
      <c r="IR116" s="18"/>
      <c r="IS116" s="18"/>
      <c r="IT116" s="18"/>
      <c r="IU116" s="18"/>
      <c r="IV116" s="18"/>
    </row>
    <row r="117" spans="2:256" s="11" customFormat="1" ht="15.75">
      <c r="B117" s="34"/>
      <c r="C117" s="34"/>
      <c r="D117" s="34"/>
      <c r="E117" s="34"/>
      <c r="F117" s="35"/>
      <c r="G117" s="3"/>
      <c r="HW117" s="18"/>
      <c r="HX117" s="18"/>
      <c r="HY117" s="18"/>
      <c r="HZ117" s="18"/>
      <c r="IA117" s="18"/>
      <c r="IB117" s="18"/>
      <c r="IC117" s="18"/>
      <c r="ID117" s="18"/>
      <c r="IE117" s="18"/>
      <c r="IF117" s="18"/>
      <c r="IG117" s="18"/>
      <c r="IH117" s="18"/>
      <c r="II117" s="18"/>
      <c r="IJ117" s="18"/>
      <c r="IK117" s="18"/>
      <c r="IL117" s="18"/>
      <c r="IM117" s="18"/>
      <c r="IN117" s="18"/>
      <c r="IO117" s="18"/>
      <c r="IP117" s="18"/>
      <c r="IQ117" s="18"/>
      <c r="IR117" s="18"/>
      <c r="IS117" s="18"/>
      <c r="IT117" s="18"/>
      <c r="IU117" s="18"/>
      <c r="IV117" s="18"/>
    </row>
    <row r="118" spans="2:256" s="11" customFormat="1" ht="15.75">
      <c r="B118" s="34"/>
      <c r="C118" s="34"/>
      <c r="D118" s="34"/>
      <c r="E118" s="34"/>
      <c r="F118" s="35"/>
      <c r="G118" s="3"/>
      <c r="HW118" s="18"/>
      <c r="HX118" s="18"/>
      <c r="HY118" s="18"/>
      <c r="HZ118" s="18"/>
      <c r="IA118" s="18"/>
      <c r="IB118" s="18"/>
      <c r="IC118" s="18"/>
      <c r="ID118" s="18"/>
      <c r="IE118" s="18"/>
      <c r="IF118" s="18"/>
      <c r="IG118" s="18"/>
      <c r="IH118" s="18"/>
      <c r="II118" s="18"/>
      <c r="IJ118" s="18"/>
      <c r="IK118" s="18"/>
      <c r="IL118" s="18"/>
      <c r="IM118" s="18"/>
      <c r="IN118" s="18"/>
      <c r="IO118" s="18"/>
      <c r="IP118" s="18"/>
      <c r="IQ118" s="18"/>
      <c r="IR118" s="18"/>
      <c r="IS118" s="18"/>
      <c r="IT118" s="18"/>
      <c r="IU118" s="18"/>
      <c r="IV118" s="18"/>
    </row>
    <row r="119" spans="2:256" s="11" customFormat="1" ht="15.75">
      <c r="B119" s="34"/>
      <c r="C119" s="34"/>
      <c r="D119" s="34"/>
      <c r="E119" s="34"/>
      <c r="F119" s="35"/>
      <c r="G119" s="3"/>
      <c r="HW119" s="18"/>
      <c r="HX119" s="18"/>
      <c r="HY119" s="18"/>
      <c r="HZ119" s="18"/>
      <c r="IA119" s="18"/>
      <c r="IB119" s="18"/>
      <c r="IC119" s="18"/>
      <c r="ID119" s="18"/>
      <c r="IE119" s="18"/>
      <c r="IF119" s="18"/>
      <c r="IG119" s="18"/>
      <c r="IH119" s="18"/>
      <c r="II119" s="18"/>
      <c r="IJ119" s="18"/>
      <c r="IK119" s="18"/>
      <c r="IL119" s="18"/>
      <c r="IM119" s="18"/>
      <c r="IN119" s="18"/>
      <c r="IO119" s="18"/>
      <c r="IP119" s="18"/>
      <c r="IQ119" s="18"/>
      <c r="IR119" s="18"/>
      <c r="IS119" s="18"/>
      <c r="IT119" s="18"/>
      <c r="IU119" s="18"/>
      <c r="IV119" s="18"/>
    </row>
    <row r="120" spans="2:256" s="11" customFormat="1" ht="15.75">
      <c r="B120" s="34"/>
      <c r="C120" s="34"/>
      <c r="D120" s="34"/>
      <c r="E120" s="34"/>
      <c r="F120" s="35"/>
      <c r="G120" s="3"/>
      <c r="HW120" s="18"/>
      <c r="HX120" s="18"/>
      <c r="HY120" s="18"/>
      <c r="HZ120" s="18"/>
      <c r="IA120" s="18"/>
      <c r="IB120" s="18"/>
      <c r="IC120" s="18"/>
      <c r="ID120" s="18"/>
      <c r="IE120" s="18"/>
      <c r="IF120" s="18"/>
      <c r="IG120" s="18"/>
      <c r="IH120" s="18"/>
      <c r="II120" s="18"/>
      <c r="IJ120" s="18"/>
      <c r="IK120" s="18"/>
      <c r="IL120" s="18"/>
      <c r="IM120" s="18"/>
      <c r="IN120" s="18"/>
      <c r="IO120" s="18"/>
      <c r="IP120" s="18"/>
      <c r="IQ120" s="18"/>
      <c r="IR120" s="18"/>
      <c r="IS120" s="18"/>
      <c r="IT120" s="18"/>
      <c r="IU120" s="18"/>
      <c r="IV120" s="18"/>
    </row>
    <row r="121" spans="2:256" s="11" customFormat="1" ht="15.75">
      <c r="B121" s="34"/>
      <c r="C121" s="34"/>
      <c r="D121" s="34"/>
      <c r="E121" s="34"/>
      <c r="F121" s="35"/>
      <c r="G121" s="3"/>
      <c r="HW121" s="18"/>
      <c r="HX121" s="18"/>
      <c r="HY121" s="18"/>
      <c r="HZ121" s="18"/>
      <c r="IA121" s="18"/>
      <c r="IB121" s="18"/>
      <c r="IC121" s="18"/>
      <c r="ID121" s="18"/>
      <c r="IE121" s="18"/>
      <c r="IF121" s="18"/>
      <c r="IG121" s="18"/>
      <c r="IH121" s="18"/>
      <c r="II121" s="18"/>
      <c r="IJ121" s="18"/>
      <c r="IK121" s="18"/>
      <c r="IL121" s="18"/>
      <c r="IM121" s="18"/>
      <c r="IN121" s="18"/>
      <c r="IO121" s="18"/>
      <c r="IP121" s="18"/>
      <c r="IQ121" s="18"/>
      <c r="IR121" s="18"/>
      <c r="IS121" s="18"/>
      <c r="IT121" s="18"/>
      <c r="IU121" s="18"/>
      <c r="IV121" s="18"/>
    </row>
    <row r="122" spans="2:256" s="11" customFormat="1" ht="15.75">
      <c r="B122" s="34"/>
      <c r="C122" s="34"/>
      <c r="D122" s="34"/>
      <c r="E122" s="34"/>
      <c r="F122" s="35"/>
      <c r="G122" s="3"/>
      <c r="HW122" s="18"/>
      <c r="HX122" s="18"/>
      <c r="HY122" s="18"/>
      <c r="HZ122" s="18"/>
      <c r="IA122" s="18"/>
      <c r="IB122" s="18"/>
      <c r="IC122" s="18"/>
      <c r="ID122" s="18"/>
      <c r="IE122" s="18"/>
      <c r="IF122" s="18"/>
      <c r="IG122" s="18"/>
      <c r="IH122" s="18"/>
      <c r="II122" s="18"/>
      <c r="IJ122" s="18"/>
      <c r="IK122" s="18"/>
      <c r="IL122" s="18"/>
      <c r="IM122" s="18"/>
      <c r="IN122" s="18"/>
      <c r="IO122" s="18"/>
      <c r="IP122" s="18"/>
      <c r="IQ122" s="18"/>
      <c r="IR122" s="18"/>
      <c r="IS122" s="18"/>
      <c r="IT122" s="18"/>
      <c r="IU122" s="18"/>
      <c r="IV122" s="18"/>
    </row>
    <row r="123" spans="2:256" s="11" customFormat="1" ht="15.75">
      <c r="B123" s="34"/>
      <c r="C123" s="34"/>
      <c r="D123" s="34"/>
      <c r="E123" s="34"/>
      <c r="F123" s="35"/>
      <c r="G123" s="3"/>
      <c r="HW123" s="18"/>
      <c r="HX123" s="18"/>
      <c r="HY123" s="18"/>
      <c r="HZ123" s="18"/>
      <c r="IA123" s="18"/>
      <c r="IB123" s="18"/>
      <c r="IC123" s="18"/>
      <c r="ID123" s="18"/>
      <c r="IE123" s="18"/>
      <c r="IF123" s="18"/>
      <c r="IG123" s="18"/>
      <c r="IH123" s="18"/>
      <c r="II123" s="18"/>
      <c r="IJ123" s="18"/>
      <c r="IK123" s="18"/>
      <c r="IL123" s="18"/>
      <c r="IM123" s="18"/>
      <c r="IN123" s="18"/>
      <c r="IO123" s="18"/>
      <c r="IP123" s="18"/>
      <c r="IQ123" s="18"/>
      <c r="IR123" s="18"/>
      <c r="IS123" s="18"/>
      <c r="IT123" s="18"/>
      <c r="IU123" s="18"/>
      <c r="IV123" s="18"/>
    </row>
    <row r="124" spans="2:256" s="11" customFormat="1" ht="15.75">
      <c r="B124" s="34"/>
      <c r="C124" s="34"/>
      <c r="D124" s="34"/>
      <c r="E124" s="34"/>
      <c r="F124" s="35"/>
      <c r="G124" s="3"/>
      <c r="HW124" s="18"/>
      <c r="HX124" s="18"/>
      <c r="HY124" s="18"/>
      <c r="HZ124" s="18"/>
      <c r="IA124" s="18"/>
      <c r="IB124" s="18"/>
      <c r="IC124" s="18"/>
      <c r="ID124" s="18"/>
      <c r="IE124" s="18"/>
      <c r="IF124" s="18"/>
      <c r="IG124" s="18"/>
      <c r="IH124" s="18"/>
      <c r="II124" s="18"/>
      <c r="IJ124" s="18"/>
      <c r="IK124" s="18"/>
      <c r="IL124" s="18"/>
      <c r="IM124" s="18"/>
      <c r="IN124" s="18"/>
      <c r="IO124" s="18"/>
      <c r="IP124" s="18"/>
      <c r="IQ124" s="18"/>
      <c r="IR124" s="18"/>
      <c r="IS124" s="18"/>
      <c r="IT124" s="18"/>
      <c r="IU124" s="18"/>
      <c r="IV124" s="18"/>
    </row>
    <row r="125" spans="2:256" s="11" customFormat="1" ht="15.75">
      <c r="B125" s="34"/>
      <c r="C125" s="34"/>
      <c r="D125" s="34"/>
      <c r="E125" s="34"/>
      <c r="F125" s="35"/>
      <c r="G125" s="3"/>
      <c r="HW125" s="18"/>
      <c r="HX125" s="18"/>
      <c r="HY125" s="18"/>
      <c r="HZ125" s="18"/>
      <c r="IA125" s="18"/>
      <c r="IB125" s="18"/>
      <c r="IC125" s="18"/>
      <c r="ID125" s="18"/>
      <c r="IE125" s="18"/>
      <c r="IF125" s="18"/>
      <c r="IG125" s="18"/>
      <c r="IH125" s="18"/>
      <c r="II125" s="18"/>
      <c r="IJ125" s="18"/>
      <c r="IK125" s="18"/>
      <c r="IL125" s="18"/>
      <c r="IM125" s="18"/>
      <c r="IN125" s="18"/>
      <c r="IO125" s="18"/>
      <c r="IP125" s="18"/>
      <c r="IQ125" s="18"/>
      <c r="IR125" s="18"/>
      <c r="IS125" s="18"/>
      <c r="IT125" s="18"/>
      <c r="IU125" s="18"/>
      <c r="IV125" s="18"/>
    </row>
    <row r="126" spans="2:256" s="11" customFormat="1" ht="15.75">
      <c r="B126" s="34"/>
      <c r="C126" s="34"/>
      <c r="D126" s="34"/>
      <c r="E126" s="34"/>
      <c r="F126" s="35"/>
      <c r="G126" s="3"/>
      <c r="HW126" s="18"/>
      <c r="HX126" s="18"/>
      <c r="HY126" s="18"/>
      <c r="HZ126" s="18"/>
      <c r="IA126" s="18"/>
      <c r="IB126" s="18"/>
      <c r="IC126" s="18"/>
      <c r="ID126" s="18"/>
      <c r="IE126" s="18"/>
      <c r="IF126" s="18"/>
      <c r="IG126" s="18"/>
      <c r="IH126" s="18"/>
      <c r="II126" s="18"/>
      <c r="IJ126" s="18"/>
      <c r="IK126" s="18"/>
      <c r="IL126" s="18"/>
      <c r="IM126" s="18"/>
      <c r="IN126" s="18"/>
      <c r="IO126" s="18"/>
      <c r="IP126" s="18"/>
      <c r="IQ126" s="18"/>
      <c r="IR126" s="18"/>
      <c r="IS126" s="18"/>
      <c r="IT126" s="18"/>
      <c r="IU126" s="18"/>
      <c r="IV126" s="18"/>
    </row>
    <row r="127" spans="2:256" s="11" customFormat="1" ht="15.75">
      <c r="B127" s="34"/>
      <c r="C127" s="34"/>
      <c r="D127" s="34"/>
      <c r="E127" s="34"/>
      <c r="F127" s="35"/>
      <c r="G127" s="3"/>
      <c r="HW127" s="18"/>
      <c r="HX127" s="18"/>
      <c r="HY127" s="18"/>
      <c r="HZ127" s="18"/>
      <c r="IA127" s="18"/>
      <c r="IB127" s="18"/>
      <c r="IC127" s="18"/>
      <c r="ID127" s="18"/>
      <c r="IE127" s="18"/>
      <c r="IF127" s="18"/>
      <c r="IG127" s="18"/>
      <c r="IH127" s="18"/>
      <c r="II127" s="18"/>
      <c r="IJ127" s="18"/>
      <c r="IK127" s="18"/>
      <c r="IL127" s="18"/>
      <c r="IM127" s="18"/>
      <c r="IN127" s="18"/>
      <c r="IO127" s="18"/>
      <c r="IP127" s="18"/>
      <c r="IQ127" s="18"/>
      <c r="IR127" s="18"/>
      <c r="IS127" s="18"/>
      <c r="IT127" s="18"/>
      <c r="IU127" s="18"/>
      <c r="IV127" s="18"/>
    </row>
    <row r="128" spans="2:256" s="11" customFormat="1" ht="15.75">
      <c r="B128" s="34"/>
      <c r="C128" s="34"/>
      <c r="D128" s="34"/>
      <c r="E128" s="34"/>
      <c r="F128" s="35"/>
      <c r="G128" s="3"/>
      <c r="HW128" s="18"/>
      <c r="HX128" s="18"/>
      <c r="HY128" s="18"/>
      <c r="HZ128" s="18"/>
      <c r="IA128" s="18"/>
      <c r="IB128" s="18"/>
      <c r="IC128" s="18"/>
      <c r="ID128" s="18"/>
      <c r="IE128" s="18"/>
      <c r="IF128" s="18"/>
      <c r="IG128" s="18"/>
      <c r="IH128" s="18"/>
      <c r="II128" s="18"/>
      <c r="IJ128" s="18"/>
      <c r="IK128" s="18"/>
      <c r="IL128" s="18"/>
      <c r="IM128" s="18"/>
      <c r="IN128" s="18"/>
      <c r="IO128" s="18"/>
      <c r="IP128" s="18"/>
      <c r="IQ128" s="18"/>
      <c r="IR128" s="18"/>
      <c r="IS128" s="18"/>
      <c r="IT128" s="18"/>
      <c r="IU128" s="18"/>
      <c r="IV128" s="18"/>
    </row>
    <row r="129" spans="2:256" s="11" customFormat="1" ht="15.75">
      <c r="B129" s="34"/>
      <c r="C129" s="34"/>
      <c r="D129" s="34"/>
      <c r="E129" s="34"/>
      <c r="F129" s="35"/>
      <c r="G129" s="3"/>
      <c r="HW129" s="18"/>
      <c r="HX129" s="18"/>
      <c r="HY129" s="18"/>
      <c r="HZ129" s="18"/>
      <c r="IA129" s="18"/>
      <c r="IB129" s="18"/>
      <c r="IC129" s="18"/>
      <c r="ID129" s="18"/>
      <c r="IE129" s="18"/>
      <c r="IF129" s="18"/>
      <c r="IG129" s="18"/>
      <c r="IH129" s="18"/>
      <c r="II129" s="18"/>
      <c r="IJ129" s="18"/>
      <c r="IK129" s="18"/>
      <c r="IL129" s="18"/>
      <c r="IM129" s="18"/>
      <c r="IN129" s="18"/>
      <c r="IO129" s="18"/>
      <c r="IP129" s="18"/>
      <c r="IQ129" s="18"/>
      <c r="IR129" s="18"/>
      <c r="IS129" s="18"/>
      <c r="IT129" s="18"/>
      <c r="IU129" s="18"/>
      <c r="IV129" s="18"/>
    </row>
    <row r="130" spans="2:256" s="11" customFormat="1" ht="15.75">
      <c r="B130" s="34"/>
      <c r="C130" s="34"/>
      <c r="D130" s="34"/>
      <c r="E130" s="34"/>
      <c r="F130" s="35"/>
      <c r="G130" s="3"/>
      <c r="HW130" s="18"/>
      <c r="HX130" s="18"/>
      <c r="HY130" s="18"/>
      <c r="HZ130" s="18"/>
      <c r="IA130" s="18"/>
      <c r="IB130" s="18"/>
      <c r="IC130" s="18"/>
      <c r="ID130" s="18"/>
      <c r="IE130" s="18"/>
      <c r="IF130" s="18"/>
      <c r="IG130" s="18"/>
      <c r="IH130" s="18"/>
      <c r="II130" s="18"/>
      <c r="IJ130" s="18"/>
      <c r="IK130" s="18"/>
      <c r="IL130" s="18"/>
      <c r="IM130" s="18"/>
      <c r="IN130" s="18"/>
      <c r="IO130" s="18"/>
      <c r="IP130" s="18"/>
      <c r="IQ130" s="18"/>
      <c r="IR130" s="18"/>
      <c r="IS130" s="18"/>
      <c r="IT130" s="18"/>
      <c r="IU130" s="18"/>
      <c r="IV130" s="18"/>
    </row>
    <row r="131" spans="2:256" s="11" customFormat="1" ht="15.75">
      <c r="B131" s="34"/>
      <c r="C131" s="34"/>
      <c r="D131" s="34"/>
      <c r="E131" s="34"/>
      <c r="F131" s="35"/>
      <c r="G131" s="3"/>
      <c r="HW131" s="18"/>
      <c r="HX131" s="18"/>
      <c r="HY131" s="18"/>
      <c r="HZ131" s="18"/>
      <c r="IA131" s="18"/>
      <c r="IB131" s="18"/>
      <c r="IC131" s="18"/>
      <c r="ID131" s="18"/>
      <c r="IE131" s="18"/>
      <c r="IF131" s="18"/>
      <c r="IG131" s="18"/>
      <c r="IH131" s="18"/>
      <c r="II131" s="18"/>
      <c r="IJ131" s="18"/>
      <c r="IK131" s="18"/>
      <c r="IL131" s="18"/>
      <c r="IM131" s="18"/>
      <c r="IN131" s="18"/>
      <c r="IO131" s="18"/>
      <c r="IP131" s="18"/>
      <c r="IQ131" s="18"/>
      <c r="IR131" s="18"/>
      <c r="IS131" s="18"/>
      <c r="IT131" s="18"/>
      <c r="IU131" s="18"/>
      <c r="IV131" s="18"/>
    </row>
    <row r="132" spans="2:256" s="11" customFormat="1" ht="15.75">
      <c r="B132" s="34"/>
      <c r="C132" s="34"/>
      <c r="D132" s="34"/>
      <c r="E132" s="34"/>
      <c r="F132" s="35"/>
      <c r="G132" s="3"/>
      <c r="HW132" s="18"/>
      <c r="HX132" s="18"/>
      <c r="HY132" s="18"/>
      <c r="HZ132" s="18"/>
      <c r="IA132" s="18"/>
      <c r="IB132" s="18"/>
      <c r="IC132" s="18"/>
      <c r="ID132" s="18"/>
      <c r="IE132" s="18"/>
      <c r="IF132" s="18"/>
      <c r="IG132" s="18"/>
      <c r="IH132" s="18"/>
      <c r="II132" s="18"/>
      <c r="IJ132" s="18"/>
      <c r="IK132" s="18"/>
      <c r="IL132" s="18"/>
      <c r="IM132" s="18"/>
      <c r="IN132" s="18"/>
      <c r="IO132" s="18"/>
      <c r="IP132" s="18"/>
      <c r="IQ132" s="18"/>
      <c r="IR132" s="18"/>
      <c r="IS132" s="18"/>
      <c r="IT132" s="18"/>
      <c r="IU132" s="18"/>
      <c r="IV132" s="18"/>
    </row>
    <row r="133" spans="2:256" s="11" customFormat="1" ht="15.75">
      <c r="B133" s="34"/>
      <c r="C133" s="34"/>
      <c r="D133" s="34"/>
      <c r="E133" s="34"/>
      <c r="F133" s="35"/>
      <c r="G133" s="3"/>
      <c r="HW133" s="18"/>
      <c r="HX133" s="18"/>
      <c r="HY133" s="18"/>
      <c r="HZ133" s="18"/>
      <c r="IA133" s="18"/>
      <c r="IB133" s="18"/>
      <c r="IC133" s="18"/>
      <c r="ID133" s="18"/>
      <c r="IE133" s="18"/>
      <c r="IF133" s="18"/>
      <c r="IG133" s="18"/>
      <c r="IH133" s="18"/>
      <c r="II133" s="18"/>
      <c r="IJ133" s="18"/>
      <c r="IK133" s="18"/>
      <c r="IL133" s="18"/>
      <c r="IM133" s="18"/>
      <c r="IN133" s="18"/>
      <c r="IO133" s="18"/>
      <c r="IP133" s="18"/>
      <c r="IQ133" s="18"/>
      <c r="IR133" s="18"/>
      <c r="IS133" s="18"/>
      <c r="IT133" s="18"/>
      <c r="IU133" s="18"/>
      <c r="IV133" s="18"/>
    </row>
    <row r="134" spans="2:256" s="11" customFormat="1" ht="15.75">
      <c r="B134" s="34"/>
      <c r="C134" s="34"/>
      <c r="D134" s="34"/>
      <c r="E134" s="34"/>
      <c r="F134" s="35"/>
      <c r="G134" s="3"/>
      <c r="HW134" s="18"/>
      <c r="HX134" s="18"/>
      <c r="HY134" s="18"/>
      <c r="HZ134" s="18"/>
      <c r="IA134" s="18"/>
      <c r="IB134" s="18"/>
      <c r="IC134" s="18"/>
      <c r="ID134" s="18"/>
      <c r="IE134" s="18"/>
      <c r="IF134" s="18"/>
      <c r="IG134" s="18"/>
      <c r="IH134" s="18"/>
      <c r="II134" s="18"/>
      <c r="IJ134" s="18"/>
      <c r="IK134" s="18"/>
      <c r="IL134" s="18"/>
      <c r="IM134" s="18"/>
      <c r="IN134" s="18"/>
      <c r="IO134" s="18"/>
      <c r="IP134" s="18"/>
      <c r="IQ134" s="18"/>
      <c r="IR134" s="18"/>
      <c r="IS134" s="18"/>
      <c r="IT134" s="18"/>
      <c r="IU134" s="18"/>
      <c r="IV134" s="18"/>
    </row>
    <row r="135" spans="2:256" s="11" customFormat="1" ht="15.75">
      <c r="B135" s="34"/>
      <c r="C135" s="34"/>
      <c r="D135" s="34"/>
      <c r="E135" s="34"/>
      <c r="F135" s="35"/>
      <c r="G135" s="3"/>
      <c r="HW135" s="18"/>
      <c r="HX135" s="18"/>
      <c r="HY135" s="18"/>
      <c r="HZ135" s="18"/>
      <c r="IA135" s="18"/>
      <c r="IB135" s="18"/>
      <c r="IC135" s="18"/>
      <c r="ID135" s="18"/>
      <c r="IE135" s="18"/>
      <c r="IF135" s="18"/>
      <c r="IG135" s="18"/>
      <c r="IH135" s="18"/>
      <c r="II135" s="18"/>
      <c r="IJ135" s="18"/>
      <c r="IK135" s="18"/>
      <c r="IL135" s="18"/>
      <c r="IM135" s="18"/>
      <c r="IN135" s="18"/>
      <c r="IO135" s="18"/>
      <c r="IP135" s="18"/>
      <c r="IQ135" s="18"/>
      <c r="IR135" s="18"/>
      <c r="IS135" s="18"/>
      <c r="IT135" s="18"/>
      <c r="IU135" s="18"/>
      <c r="IV135" s="18"/>
    </row>
    <row r="136" spans="2:256" s="11" customFormat="1" ht="15.75">
      <c r="B136" s="34"/>
      <c r="C136" s="34"/>
      <c r="D136" s="34"/>
      <c r="E136" s="34"/>
      <c r="F136" s="35"/>
      <c r="G136" s="3"/>
      <c r="HW136" s="18"/>
      <c r="HX136" s="18"/>
      <c r="HY136" s="18"/>
      <c r="HZ136" s="18"/>
      <c r="IA136" s="18"/>
      <c r="IB136" s="18"/>
      <c r="IC136" s="18"/>
      <c r="ID136" s="18"/>
      <c r="IE136" s="18"/>
      <c r="IF136" s="18"/>
      <c r="IG136" s="18"/>
      <c r="IH136" s="18"/>
      <c r="II136" s="18"/>
      <c r="IJ136" s="18"/>
      <c r="IK136" s="18"/>
      <c r="IL136" s="18"/>
      <c r="IM136" s="18"/>
      <c r="IN136" s="18"/>
      <c r="IO136" s="18"/>
      <c r="IP136" s="18"/>
      <c r="IQ136" s="18"/>
      <c r="IR136" s="18"/>
      <c r="IS136" s="18"/>
      <c r="IT136" s="18"/>
      <c r="IU136" s="18"/>
      <c r="IV136" s="18"/>
    </row>
    <row r="137" spans="2:256" s="11" customFormat="1" ht="15.75">
      <c r="B137" s="34"/>
      <c r="C137" s="34"/>
      <c r="D137" s="34"/>
      <c r="E137" s="34"/>
      <c r="F137" s="35"/>
      <c r="G137" s="3"/>
      <c r="HW137" s="18"/>
      <c r="HX137" s="18"/>
      <c r="HY137" s="18"/>
      <c r="HZ137" s="18"/>
      <c r="IA137" s="18"/>
      <c r="IB137" s="18"/>
      <c r="IC137" s="18"/>
      <c r="ID137" s="18"/>
      <c r="IE137" s="18"/>
      <c r="IF137" s="18"/>
      <c r="IG137" s="18"/>
      <c r="IH137" s="18"/>
      <c r="II137" s="18"/>
      <c r="IJ137" s="18"/>
      <c r="IK137" s="18"/>
      <c r="IL137" s="18"/>
      <c r="IM137" s="18"/>
      <c r="IN137" s="18"/>
      <c r="IO137" s="18"/>
      <c r="IP137" s="18"/>
      <c r="IQ137" s="18"/>
      <c r="IR137" s="18"/>
      <c r="IS137" s="18"/>
      <c r="IT137" s="18"/>
      <c r="IU137" s="18"/>
      <c r="IV137" s="18"/>
    </row>
    <row r="138" spans="2:256" s="11" customFormat="1" ht="15.75">
      <c r="B138" s="34"/>
      <c r="C138" s="34"/>
      <c r="D138" s="34"/>
      <c r="E138" s="34"/>
      <c r="F138" s="35"/>
      <c r="G138" s="3"/>
      <c r="HW138" s="18"/>
      <c r="HX138" s="18"/>
      <c r="HY138" s="18"/>
      <c r="HZ138" s="18"/>
      <c r="IA138" s="18"/>
      <c r="IB138" s="18"/>
      <c r="IC138" s="18"/>
      <c r="ID138" s="18"/>
      <c r="IE138" s="18"/>
      <c r="IF138" s="18"/>
      <c r="IG138" s="18"/>
      <c r="IH138" s="18"/>
      <c r="II138" s="18"/>
      <c r="IJ138" s="18"/>
      <c r="IK138" s="18"/>
      <c r="IL138" s="18"/>
      <c r="IM138" s="18"/>
      <c r="IN138" s="18"/>
      <c r="IO138" s="18"/>
      <c r="IP138" s="18"/>
      <c r="IQ138" s="18"/>
      <c r="IR138" s="18"/>
      <c r="IS138" s="18"/>
      <c r="IT138" s="18"/>
      <c r="IU138" s="18"/>
      <c r="IV138" s="18"/>
    </row>
    <row r="139" spans="2:256" s="11" customFormat="1" ht="15.75">
      <c r="B139" s="34"/>
      <c r="C139" s="34"/>
      <c r="D139" s="34"/>
      <c r="E139" s="34"/>
      <c r="F139" s="35"/>
      <c r="G139" s="3"/>
      <c r="HW139" s="18"/>
      <c r="HX139" s="18"/>
      <c r="HY139" s="18"/>
      <c r="HZ139" s="18"/>
      <c r="IA139" s="18"/>
      <c r="IB139" s="18"/>
      <c r="IC139" s="18"/>
      <c r="ID139" s="18"/>
      <c r="IE139" s="18"/>
      <c r="IF139" s="18"/>
      <c r="IG139" s="18"/>
      <c r="IH139" s="18"/>
      <c r="II139" s="18"/>
      <c r="IJ139" s="18"/>
      <c r="IK139" s="18"/>
      <c r="IL139" s="18"/>
      <c r="IM139" s="18"/>
      <c r="IN139" s="18"/>
      <c r="IO139" s="18"/>
      <c r="IP139" s="18"/>
      <c r="IQ139" s="18"/>
      <c r="IR139" s="18"/>
      <c r="IS139" s="18"/>
      <c r="IT139" s="18"/>
      <c r="IU139" s="18"/>
      <c r="IV139" s="18"/>
    </row>
    <row r="140" spans="2:256" s="11" customFormat="1" ht="15.75">
      <c r="B140" s="34"/>
      <c r="C140" s="34"/>
      <c r="D140" s="34"/>
      <c r="E140" s="34"/>
      <c r="F140" s="35"/>
      <c r="G140" s="3"/>
      <c r="HW140" s="18"/>
      <c r="HX140" s="18"/>
      <c r="HY140" s="18"/>
      <c r="HZ140" s="18"/>
      <c r="IA140" s="18"/>
      <c r="IB140" s="18"/>
      <c r="IC140" s="18"/>
      <c r="ID140" s="18"/>
      <c r="IE140" s="18"/>
      <c r="IF140" s="18"/>
      <c r="IG140" s="18"/>
      <c r="IH140" s="18"/>
      <c r="II140" s="18"/>
      <c r="IJ140" s="18"/>
      <c r="IK140" s="18"/>
      <c r="IL140" s="18"/>
      <c r="IM140" s="18"/>
      <c r="IN140" s="18"/>
      <c r="IO140" s="18"/>
      <c r="IP140" s="18"/>
      <c r="IQ140" s="18"/>
      <c r="IR140" s="18"/>
      <c r="IS140" s="18"/>
      <c r="IT140" s="18"/>
      <c r="IU140" s="18"/>
      <c r="IV140" s="18"/>
    </row>
    <row r="141" spans="2:256" s="11" customFormat="1" ht="15.75">
      <c r="B141" s="34"/>
      <c r="C141" s="34"/>
      <c r="D141" s="34"/>
      <c r="E141" s="34"/>
      <c r="F141" s="35"/>
      <c r="G141" s="3"/>
      <c r="HW141" s="18"/>
      <c r="HX141" s="18"/>
      <c r="HY141" s="18"/>
      <c r="HZ141" s="18"/>
      <c r="IA141" s="18"/>
      <c r="IB141" s="18"/>
      <c r="IC141" s="18"/>
      <c r="ID141" s="18"/>
      <c r="IE141" s="18"/>
      <c r="IF141" s="18"/>
      <c r="IG141" s="18"/>
      <c r="IH141" s="18"/>
      <c r="II141" s="18"/>
      <c r="IJ141" s="18"/>
      <c r="IK141" s="18"/>
      <c r="IL141" s="18"/>
      <c r="IM141" s="18"/>
      <c r="IN141" s="18"/>
      <c r="IO141" s="18"/>
      <c r="IP141" s="18"/>
      <c r="IQ141" s="18"/>
      <c r="IR141" s="18"/>
      <c r="IS141" s="18"/>
      <c r="IT141" s="18"/>
      <c r="IU141" s="18"/>
      <c r="IV141" s="18"/>
    </row>
    <row r="142" spans="2:256" s="11" customFormat="1" ht="15.75">
      <c r="B142" s="34"/>
      <c r="C142" s="34"/>
      <c r="D142" s="34"/>
      <c r="E142" s="34"/>
      <c r="F142" s="35"/>
      <c r="G142" s="3"/>
      <c r="HW142" s="18"/>
      <c r="HX142" s="18"/>
      <c r="HY142" s="18"/>
      <c r="HZ142" s="18"/>
      <c r="IA142" s="18"/>
      <c r="IB142" s="18"/>
      <c r="IC142" s="18"/>
      <c r="ID142" s="18"/>
      <c r="IE142" s="18"/>
      <c r="IF142" s="18"/>
      <c r="IG142" s="18"/>
      <c r="IH142" s="18"/>
      <c r="II142" s="18"/>
      <c r="IJ142" s="18"/>
      <c r="IK142" s="18"/>
      <c r="IL142" s="18"/>
      <c r="IM142" s="18"/>
      <c r="IN142" s="18"/>
      <c r="IO142" s="18"/>
      <c r="IP142" s="18"/>
      <c r="IQ142" s="18"/>
      <c r="IR142" s="18"/>
      <c r="IS142" s="18"/>
      <c r="IT142" s="18"/>
      <c r="IU142" s="18"/>
      <c r="IV142" s="18"/>
    </row>
    <row r="143" spans="2:256" s="11" customFormat="1" ht="15.75">
      <c r="B143" s="34"/>
      <c r="C143" s="34"/>
      <c r="D143" s="34"/>
      <c r="E143" s="34"/>
      <c r="F143" s="35"/>
      <c r="G143" s="3"/>
      <c r="HW143" s="18"/>
      <c r="HX143" s="18"/>
      <c r="HY143" s="18"/>
      <c r="HZ143" s="18"/>
      <c r="IA143" s="18"/>
      <c r="IB143" s="18"/>
      <c r="IC143" s="18"/>
      <c r="ID143" s="18"/>
      <c r="IE143" s="18"/>
      <c r="IF143" s="18"/>
      <c r="IG143" s="18"/>
      <c r="IH143" s="18"/>
      <c r="II143" s="18"/>
      <c r="IJ143" s="18"/>
      <c r="IK143" s="18"/>
      <c r="IL143" s="18"/>
      <c r="IM143" s="18"/>
      <c r="IN143" s="18"/>
      <c r="IO143" s="18"/>
      <c r="IP143" s="18"/>
      <c r="IQ143" s="18"/>
      <c r="IR143" s="18"/>
      <c r="IS143" s="18"/>
      <c r="IT143" s="18"/>
      <c r="IU143" s="18"/>
      <c r="IV143" s="18"/>
    </row>
    <row r="144" spans="2:256" s="11" customFormat="1" ht="15.75">
      <c r="B144" s="34"/>
      <c r="C144" s="34"/>
      <c r="D144" s="34"/>
      <c r="E144" s="34"/>
      <c r="F144" s="35"/>
      <c r="G144" s="3"/>
      <c r="HW144" s="18"/>
      <c r="HX144" s="18"/>
      <c r="HY144" s="18"/>
      <c r="HZ144" s="18"/>
      <c r="IA144" s="18"/>
      <c r="IB144" s="18"/>
      <c r="IC144" s="18"/>
      <c r="ID144" s="18"/>
      <c r="IE144" s="18"/>
      <c r="IF144" s="18"/>
      <c r="IG144" s="18"/>
      <c r="IH144" s="18"/>
      <c r="II144" s="18"/>
      <c r="IJ144" s="18"/>
      <c r="IK144" s="18"/>
      <c r="IL144" s="18"/>
      <c r="IM144" s="18"/>
      <c r="IN144" s="18"/>
      <c r="IO144" s="18"/>
      <c r="IP144" s="18"/>
      <c r="IQ144" s="18"/>
      <c r="IR144" s="18"/>
      <c r="IS144" s="18"/>
      <c r="IT144" s="18"/>
      <c r="IU144" s="18"/>
      <c r="IV144" s="18"/>
    </row>
    <row r="145" spans="2:256" s="11" customFormat="1" ht="15.75">
      <c r="B145" s="34"/>
      <c r="C145" s="34"/>
      <c r="D145" s="34"/>
      <c r="E145" s="34"/>
      <c r="F145" s="35"/>
      <c r="G145" s="3"/>
      <c r="HW145" s="18"/>
      <c r="HX145" s="18"/>
      <c r="HY145" s="18"/>
      <c r="HZ145" s="18"/>
      <c r="IA145" s="18"/>
      <c r="IB145" s="18"/>
      <c r="IC145" s="18"/>
      <c r="ID145" s="18"/>
      <c r="IE145" s="18"/>
      <c r="IF145" s="18"/>
      <c r="IG145" s="18"/>
      <c r="IH145" s="18"/>
      <c r="II145" s="18"/>
      <c r="IJ145" s="18"/>
      <c r="IK145" s="18"/>
      <c r="IL145" s="18"/>
      <c r="IM145" s="18"/>
      <c r="IN145" s="18"/>
      <c r="IO145" s="18"/>
      <c r="IP145" s="18"/>
      <c r="IQ145" s="18"/>
      <c r="IR145" s="18"/>
      <c r="IS145" s="18"/>
      <c r="IT145" s="18"/>
      <c r="IU145" s="18"/>
      <c r="IV145" s="18"/>
    </row>
    <row r="146" spans="2:256" s="11" customFormat="1" ht="15.75">
      <c r="B146" s="34"/>
      <c r="C146" s="34"/>
      <c r="D146" s="34"/>
      <c r="E146" s="34"/>
      <c r="F146" s="35"/>
      <c r="G146" s="3"/>
      <c r="HW146" s="18"/>
      <c r="HX146" s="18"/>
      <c r="HY146" s="18"/>
      <c r="HZ146" s="18"/>
      <c r="IA146" s="18"/>
      <c r="IB146" s="18"/>
      <c r="IC146" s="18"/>
      <c r="ID146" s="18"/>
      <c r="IE146" s="18"/>
      <c r="IF146" s="18"/>
      <c r="IG146" s="18"/>
      <c r="IH146" s="18"/>
      <c r="II146" s="18"/>
      <c r="IJ146" s="18"/>
      <c r="IK146" s="18"/>
      <c r="IL146" s="18"/>
      <c r="IM146" s="18"/>
      <c r="IN146" s="18"/>
      <c r="IO146" s="18"/>
      <c r="IP146" s="18"/>
      <c r="IQ146" s="18"/>
      <c r="IR146" s="18"/>
      <c r="IS146" s="18"/>
      <c r="IT146" s="18"/>
      <c r="IU146" s="18"/>
      <c r="IV146" s="18"/>
    </row>
    <row r="147" spans="2:256" s="11" customFormat="1" ht="15.75">
      <c r="B147" s="34"/>
      <c r="C147" s="34"/>
      <c r="D147" s="34"/>
      <c r="E147" s="34"/>
      <c r="F147" s="35"/>
      <c r="G147" s="3"/>
      <c r="HW147" s="18"/>
      <c r="HX147" s="18"/>
      <c r="HY147" s="18"/>
      <c r="HZ147" s="18"/>
      <c r="IA147" s="18"/>
      <c r="IB147" s="18"/>
      <c r="IC147" s="18"/>
      <c r="ID147" s="18"/>
      <c r="IE147" s="18"/>
      <c r="IF147" s="18"/>
      <c r="IG147" s="18"/>
      <c r="IH147" s="18"/>
      <c r="II147" s="18"/>
      <c r="IJ147" s="18"/>
      <c r="IK147" s="18"/>
      <c r="IL147" s="18"/>
      <c r="IM147" s="18"/>
      <c r="IN147" s="18"/>
      <c r="IO147" s="18"/>
      <c r="IP147" s="18"/>
      <c r="IQ147" s="18"/>
      <c r="IR147" s="18"/>
      <c r="IS147" s="18"/>
      <c r="IT147" s="18"/>
      <c r="IU147" s="18"/>
      <c r="IV147" s="18"/>
    </row>
    <row r="148" spans="2:256" s="11" customFormat="1" ht="15.75">
      <c r="B148" s="34"/>
      <c r="C148" s="34"/>
      <c r="D148" s="34"/>
      <c r="E148" s="34"/>
      <c r="F148" s="35"/>
      <c r="G148" s="3"/>
      <c r="HW148" s="18"/>
      <c r="HX148" s="18"/>
      <c r="HY148" s="18"/>
      <c r="HZ148" s="18"/>
      <c r="IA148" s="18"/>
      <c r="IB148" s="18"/>
      <c r="IC148" s="18"/>
      <c r="ID148" s="18"/>
      <c r="IE148" s="18"/>
      <c r="IF148" s="18"/>
      <c r="IG148" s="18"/>
      <c r="IH148" s="18"/>
      <c r="II148" s="18"/>
      <c r="IJ148" s="18"/>
      <c r="IK148" s="18"/>
      <c r="IL148" s="18"/>
      <c r="IM148" s="18"/>
      <c r="IN148" s="18"/>
      <c r="IO148" s="18"/>
      <c r="IP148" s="18"/>
      <c r="IQ148" s="18"/>
      <c r="IR148" s="18"/>
      <c r="IS148" s="18"/>
      <c r="IT148" s="18"/>
      <c r="IU148" s="18"/>
      <c r="IV148" s="18"/>
    </row>
    <row r="149" spans="2:256" s="11" customFormat="1" ht="15.75">
      <c r="B149" s="34"/>
      <c r="C149" s="34"/>
      <c r="D149" s="34"/>
      <c r="E149" s="34"/>
      <c r="F149" s="35"/>
      <c r="G149" s="3"/>
      <c r="HW149" s="18"/>
      <c r="HX149" s="18"/>
      <c r="HY149" s="18"/>
      <c r="HZ149" s="18"/>
      <c r="IA149" s="18"/>
      <c r="IB149" s="18"/>
      <c r="IC149" s="18"/>
      <c r="ID149" s="18"/>
      <c r="IE149" s="18"/>
      <c r="IF149" s="18"/>
      <c r="IG149" s="18"/>
      <c r="IH149" s="18"/>
      <c r="II149" s="18"/>
      <c r="IJ149" s="18"/>
      <c r="IK149" s="18"/>
      <c r="IL149" s="18"/>
      <c r="IM149" s="18"/>
      <c r="IN149" s="18"/>
      <c r="IO149" s="18"/>
      <c r="IP149" s="18"/>
      <c r="IQ149" s="18"/>
      <c r="IR149" s="18"/>
      <c r="IS149" s="18"/>
      <c r="IT149" s="18"/>
      <c r="IU149" s="18"/>
      <c r="IV149" s="18"/>
    </row>
    <row r="150" spans="2:256" s="11" customFormat="1" ht="15.75">
      <c r="B150" s="34"/>
      <c r="C150" s="34"/>
      <c r="D150" s="34"/>
      <c r="E150" s="34"/>
      <c r="F150" s="35"/>
      <c r="G150" s="3"/>
      <c r="HW150" s="18"/>
      <c r="HX150" s="18"/>
      <c r="HY150" s="18"/>
      <c r="HZ150" s="18"/>
      <c r="IA150" s="18"/>
      <c r="IB150" s="18"/>
      <c r="IC150" s="18"/>
      <c r="ID150" s="18"/>
      <c r="IE150" s="18"/>
      <c r="IF150" s="18"/>
      <c r="IG150" s="18"/>
      <c r="IH150" s="18"/>
      <c r="II150" s="18"/>
      <c r="IJ150" s="18"/>
      <c r="IK150" s="18"/>
      <c r="IL150" s="18"/>
      <c r="IM150" s="18"/>
      <c r="IN150" s="18"/>
      <c r="IO150" s="18"/>
      <c r="IP150" s="18"/>
      <c r="IQ150" s="18"/>
      <c r="IR150" s="18"/>
      <c r="IS150" s="18"/>
      <c r="IT150" s="18"/>
      <c r="IU150" s="18"/>
      <c r="IV150" s="18"/>
    </row>
    <row r="151" spans="2:256" s="11" customFormat="1" ht="15.75">
      <c r="B151" s="34"/>
      <c r="C151" s="34"/>
      <c r="D151" s="34"/>
      <c r="E151" s="34"/>
      <c r="F151" s="35"/>
      <c r="G151" s="3"/>
      <c r="HW151" s="18"/>
      <c r="HX151" s="18"/>
      <c r="HY151" s="18"/>
      <c r="HZ151" s="18"/>
      <c r="IA151" s="18"/>
      <c r="IB151" s="18"/>
      <c r="IC151" s="18"/>
      <c r="ID151" s="18"/>
      <c r="IE151" s="18"/>
      <c r="IF151" s="18"/>
      <c r="IG151" s="18"/>
      <c r="IH151" s="18"/>
      <c r="II151" s="18"/>
      <c r="IJ151" s="18"/>
      <c r="IK151" s="18"/>
      <c r="IL151" s="18"/>
      <c r="IM151" s="18"/>
      <c r="IN151" s="18"/>
      <c r="IO151" s="18"/>
      <c r="IP151" s="18"/>
      <c r="IQ151" s="18"/>
      <c r="IR151" s="18"/>
      <c r="IS151" s="18"/>
      <c r="IT151" s="18"/>
      <c r="IU151" s="18"/>
      <c r="IV151" s="18"/>
    </row>
    <row r="152" spans="2:256" s="11" customFormat="1" ht="15.75">
      <c r="B152" s="34"/>
      <c r="C152" s="34"/>
      <c r="D152" s="34"/>
      <c r="E152" s="34"/>
      <c r="F152" s="35"/>
      <c r="G152" s="3"/>
      <c r="HW152" s="18"/>
      <c r="HX152" s="18"/>
      <c r="HY152" s="18"/>
      <c r="HZ152" s="18"/>
      <c r="IA152" s="18"/>
      <c r="IB152" s="18"/>
      <c r="IC152" s="18"/>
      <c r="ID152" s="18"/>
      <c r="IE152" s="18"/>
      <c r="IF152" s="18"/>
      <c r="IG152" s="18"/>
      <c r="IH152" s="18"/>
      <c r="II152" s="18"/>
      <c r="IJ152" s="18"/>
      <c r="IK152" s="18"/>
      <c r="IL152" s="18"/>
      <c r="IM152" s="18"/>
      <c r="IN152" s="18"/>
      <c r="IO152" s="18"/>
      <c r="IP152" s="18"/>
      <c r="IQ152" s="18"/>
      <c r="IR152" s="18"/>
      <c r="IS152" s="18"/>
      <c r="IT152" s="18"/>
      <c r="IU152" s="18"/>
      <c r="IV152" s="18"/>
    </row>
    <row r="153" spans="2:256" s="11" customFormat="1" ht="15.75">
      <c r="B153" s="34"/>
      <c r="C153" s="34"/>
      <c r="D153" s="34"/>
      <c r="E153" s="34"/>
      <c r="F153" s="35"/>
      <c r="G153" s="3"/>
      <c r="HW153" s="18"/>
      <c r="HX153" s="18"/>
      <c r="HY153" s="18"/>
      <c r="HZ153" s="18"/>
      <c r="IA153" s="18"/>
      <c r="IB153" s="18"/>
      <c r="IC153" s="18"/>
      <c r="ID153" s="18"/>
      <c r="IE153" s="18"/>
      <c r="IF153" s="18"/>
      <c r="IG153" s="18"/>
      <c r="IH153" s="18"/>
      <c r="II153" s="18"/>
      <c r="IJ153" s="18"/>
      <c r="IK153" s="18"/>
      <c r="IL153" s="18"/>
      <c r="IM153" s="18"/>
      <c r="IN153" s="18"/>
      <c r="IO153" s="18"/>
      <c r="IP153" s="18"/>
      <c r="IQ153" s="18"/>
      <c r="IR153" s="18"/>
      <c r="IS153" s="18"/>
      <c r="IT153" s="18"/>
      <c r="IU153" s="18"/>
      <c r="IV153" s="18"/>
    </row>
    <row r="154" spans="2:256" s="11" customFormat="1" ht="15.75">
      <c r="B154" s="34"/>
      <c r="C154" s="34"/>
      <c r="D154" s="34"/>
      <c r="E154" s="34"/>
      <c r="F154" s="35"/>
      <c r="G154" s="3"/>
      <c r="HW154" s="18"/>
      <c r="HX154" s="18"/>
      <c r="HY154" s="18"/>
      <c r="HZ154" s="18"/>
      <c r="IA154" s="18"/>
      <c r="IB154" s="18"/>
      <c r="IC154" s="18"/>
      <c r="ID154" s="18"/>
      <c r="IE154" s="18"/>
      <c r="IF154" s="18"/>
      <c r="IG154" s="18"/>
      <c r="IH154" s="18"/>
      <c r="II154" s="18"/>
      <c r="IJ154" s="18"/>
      <c r="IK154" s="18"/>
      <c r="IL154" s="18"/>
      <c r="IM154" s="18"/>
      <c r="IN154" s="18"/>
      <c r="IO154" s="18"/>
      <c r="IP154" s="18"/>
      <c r="IQ154" s="18"/>
      <c r="IR154" s="18"/>
      <c r="IS154" s="18"/>
      <c r="IT154" s="18"/>
      <c r="IU154" s="18"/>
      <c r="IV154" s="18"/>
    </row>
    <row r="155" spans="2:256" s="11" customFormat="1" ht="15.75">
      <c r="B155" s="34"/>
      <c r="C155" s="34"/>
      <c r="D155" s="34"/>
      <c r="E155" s="34"/>
      <c r="F155" s="35"/>
      <c r="G155" s="3"/>
      <c r="HW155" s="18"/>
      <c r="HX155" s="18"/>
      <c r="HY155" s="18"/>
      <c r="HZ155" s="18"/>
      <c r="IA155" s="18"/>
      <c r="IB155" s="18"/>
      <c r="IC155" s="18"/>
      <c r="ID155" s="18"/>
      <c r="IE155" s="18"/>
      <c r="IF155" s="18"/>
      <c r="IG155" s="18"/>
      <c r="IH155" s="18"/>
      <c r="II155" s="18"/>
      <c r="IJ155" s="18"/>
      <c r="IK155" s="18"/>
      <c r="IL155" s="18"/>
      <c r="IM155" s="18"/>
      <c r="IN155" s="18"/>
      <c r="IO155" s="18"/>
      <c r="IP155" s="18"/>
      <c r="IQ155" s="18"/>
      <c r="IR155" s="18"/>
      <c r="IS155" s="18"/>
      <c r="IT155" s="18"/>
      <c r="IU155" s="18"/>
      <c r="IV155" s="18"/>
    </row>
    <row r="156" spans="2:256" s="11" customFormat="1" ht="15.75">
      <c r="B156" s="34"/>
      <c r="C156" s="34"/>
      <c r="D156" s="34"/>
      <c r="E156" s="34"/>
      <c r="F156" s="35"/>
      <c r="G156" s="3"/>
      <c r="HW156" s="18"/>
      <c r="HX156" s="18"/>
      <c r="HY156" s="18"/>
      <c r="HZ156" s="18"/>
      <c r="IA156" s="18"/>
      <c r="IB156" s="18"/>
      <c r="IC156" s="18"/>
      <c r="ID156" s="18"/>
      <c r="IE156" s="18"/>
      <c r="IF156" s="18"/>
      <c r="IG156" s="18"/>
      <c r="IH156" s="18"/>
      <c r="II156" s="18"/>
      <c r="IJ156" s="18"/>
      <c r="IK156" s="18"/>
      <c r="IL156" s="18"/>
      <c r="IM156" s="18"/>
      <c r="IN156" s="18"/>
      <c r="IO156" s="18"/>
      <c r="IP156" s="18"/>
      <c r="IQ156" s="18"/>
      <c r="IR156" s="18"/>
      <c r="IS156" s="18"/>
      <c r="IT156" s="18"/>
      <c r="IU156" s="18"/>
      <c r="IV156" s="18"/>
    </row>
    <row r="157" spans="2:256" s="11" customFormat="1" ht="15.75">
      <c r="B157" s="34"/>
      <c r="C157" s="34"/>
      <c r="D157" s="34"/>
      <c r="E157" s="34"/>
      <c r="F157" s="35"/>
      <c r="G157" s="3"/>
      <c r="HW157" s="18"/>
      <c r="HX157" s="18"/>
      <c r="HY157" s="18"/>
      <c r="HZ157" s="18"/>
      <c r="IA157" s="18"/>
      <c r="IB157" s="18"/>
      <c r="IC157" s="18"/>
      <c r="ID157" s="18"/>
      <c r="IE157" s="18"/>
      <c r="IF157" s="18"/>
      <c r="IG157" s="18"/>
      <c r="IH157" s="18"/>
      <c r="II157" s="18"/>
      <c r="IJ157" s="18"/>
      <c r="IK157" s="18"/>
      <c r="IL157" s="18"/>
      <c r="IM157" s="18"/>
      <c r="IN157" s="18"/>
      <c r="IO157" s="18"/>
      <c r="IP157" s="18"/>
      <c r="IQ157" s="18"/>
      <c r="IR157" s="18"/>
      <c r="IS157" s="18"/>
      <c r="IT157" s="18"/>
      <c r="IU157" s="18"/>
      <c r="IV157" s="18"/>
    </row>
    <row r="158" spans="2:256" s="11" customFormat="1" ht="15.75">
      <c r="B158" s="34"/>
      <c r="C158" s="34"/>
      <c r="D158" s="34"/>
      <c r="E158" s="34"/>
      <c r="F158" s="35"/>
      <c r="G158" s="3"/>
      <c r="HW158" s="18"/>
      <c r="HX158" s="18"/>
      <c r="HY158" s="18"/>
      <c r="HZ158" s="18"/>
      <c r="IA158" s="18"/>
      <c r="IB158" s="18"/>
      <c r="IC158" s="18"/>
      <c r="ID158" s="18"/>
      <c r="IE158" s="18"/>
      <c r="IF158" s="18"/>
      <c r="IG158" s="18"/>
      <c r="IH158" s="18"/>
      <c r="II158" s="18"/>
      <c r="IJ158" s="18"/>
      <c r="IK158" s="18"/>
      <c r="IL158" s="18"/>
      <c r="IM158" s="18"/>
      <c r="IN158" s="18"/>
      <c r="IO158" s="18"/>
      <c r="IP158" s="18"/>
      <c r="IQ158" s="18"/>
      <c r="IR158" s="18"/>
      <c r="IS158" s="18"/>
      <c r="IT158" s="18"/>
      <c r="IU158" s="18"/>
      <c r="IV158" s="18"/>
    </row>
    <row r="159" spans="2:256" s="11" customFormat="1" ht="15.75">
      <c r="B159" s="34"/>
      <c r="C159" s="34"/>
      <c r="D159" s="34"/>
      <c r="E159" s="34"/>
      <c r="F159" s="35"/>
      <c r="G159" s="3"/>
      <c r="HW159" s="18"/>
      <c r="HX159" s="18"/>
      <c r="HY159" s="18"/>
      <c r="HZ159" s="18"/>
      <c r="IA159" s="18"/>
      <c r="IB159" s="18"/>
      <c r="IC159" s="18"/>
      <c r="ID159" s="18"/>
      <c r="IE159" s="18"/>
      <c r="IF159" s="18"/>
      <c r="IG159" s="18"/>
      <c r="IH159" s="18"/>
      <c r="II159" s="18"/>
      <c r="IJ159" s="18"/>
      <c r="IK159" s="18"/>
      <c r="IL159" s="18"/>
      <c r="IM159" s="18"/>
      <c r="IN159" s="18"/>
      <c r="IO159" s="18"/>
      <c r="IP159" s="18"/>
      <c r="IQ159" s="18"/>
      <c r="IR159" s="18"/>
      <c r="IS159" s="18"/>
      <c r="IT159" s="18"/>
      <c r="IU159" s="18"/>
      <c r="IV159" s="18"/>
    </row>
    <row r="160" spans="2:256" s="11" customFormat="1" ht="15.75">
      <c r="B160" s="34"/>
      <c r="C160" s="34"/>
      <c r="D160" s="34"/>
      <c r="E160" s="34"/>
      <c r="F160" s="35"/>
      <c r="G160" s="3"/>
      <c r="HW160" s="18"/>
      <c r="HX160" s="18"/>
      <c r="HY160" s="18"/>
      <c r="HZ160" s="18"/>
      <c r="IA160" s="18"/>
      <c r="IB160" s="18"/>
      <c r="IC160" s="18"/>
      <c r="ID160" s="18"/>
      <c r="IE160" s="18"/>
      <c r="IF160" s="18"/>
      <c r="IG160" s="18"/>
      <c r="IH160" s="18"/>
      <c r="II160" s="18"/>
      <c r="IJ160" s="18"/>
      <c r="IK160" s="18"/>
      <c r="IL160" s="18"/>
      <c r="IM160" s="18"/>
      <c r="IN160" s="18"/>
      <c r="IO160" s="18"/>
      <c r="IP160" s="18"/>
      <c r="IQ160" s="18"/>
      <c r="IR160" s="18"/>
      <c r="IS160" s="18"/>
      <c r="IT160" s="18"/>
      <c r="IU160" s="18"/>
      <c r="IV160" s="18"/>
    </row>
    <row r="161" spans="2:256" s="11" customFormat="1" ht="15.75">
      <c r="B161" s="34"/>
      <c r="C161" s="34"/>
      <c r="D161" s="34"/>
      <c r="E161" s="34"/>
      <c r="F161" s="35"/>
      <c r="G161" s="3"/>
      <c r="HW161" s="18"/>
      <c r="HX161" s="18"/>
      <c r="HY161" s="18"/>
      <c r="HZ161" s="18"/>
      <c r="IA161" s="18"/>
      <c r="IB161" s="18"/>
      <c r="IC161" s="18"/>
      <c r="ID161" s="18"/>
      <c r="IE161" s="18"/>
      <c r="IF161" s="18"/>
      <c r="IG161" s="18"/>
      <c r="IH161" s="18"/>
      <c r="II161" s="18"/>
      <c r="IJ161" s="18"/>
      <c r="IK161" s="18"/>
      <c r="IL161" s="18"/>
      <c r="IM161" s="18"/>
      <c r="IN161" s="18"/>
      <c r="IO161" s="18"/>
      <c r="IP161" s="18"/>
      <c r="IQ161" s="18"/>
      <c r="IR161" s="18"/>
      <c r="IS161" s="18"/>
      <c r="IT161" s="18"/>
      <c r="IU161" s="18"/>
      <c r="IV161" s="18"/>
    </row>
    <row r="162" spans="2:256" s="11" customFormat="1" ht="15.75">
      <c r="B162" s="34"/>
      <c r="C162" s="34"/>
      <c r="D162" s="34"/>
      <c r="E162" s="34"/>
      <c r="F162" s="35"/>
      <c r="G162" s="3"/>
      <c r="HW162" s="18"/>
      <c r="HX162" s="18"/>
      <c r="HY162" s="18"/>
      <c r="HZ162" s="18"/>
      <c r="IA162" s="18"/>
      <c r="IB162" s="18"/>
      <c r="IC162" s="18"/>
      <c r="ID162" s="18"/>
      <c r="IE162" s="18"/>
      <c r="IF162" s="18"/>
      <c r="IG162" s="18"/>
      <c r="IH162" s="18"/>
      <c r="II162" s="18"/>
      <c r="IJ162" s="18"/>
      <c r="IK162" s="18"/>
      <c r="IL162" s="18"/>
      <c r="IM162" s="18"/>
      <c r="IN162" s="18"/>
      <c r="IO162" s="18"/>
      <c r="IP162" s="18"/>
      <c r="IQ162" s="18"/>
      <c r="IR162" s="18"/>
      <c r="IS162" s="18"/>
      <c r="IT162" s="18"/>
      <c r="IU162" s="18"/>
      <c r="IV162" s="18"/>
    </row>
    <row r="163" spans="2:256" s="11" customFormat="1" ht="15.75">
      <c r="B163" s="34"/>
      <c r="C163" s="34"/>
      <c r="D163" s="34"/>
      <c r="E163" s="34"/>
      <c r="F163" s="35"/>
      <c r="G163" s="3"/>
      <c r="HW163" s="18"/>
      <c r="HX163" s="18"/>
      <c r="HY163" s="18"/>
      <c r="HZ163" s="18"/>
      <c r="IA163" s="18"/>
      <c r="IB163" s="18"/>
      <c r="IC163" s="18"/>
      <c r="ID163" s="18"/>
      <c r="IE163" s="18"/>
      <c r="IF163" s="18"/>
      <c r="IG163" s="18"/>
      <c r="IH163" s="18"/>
      <c r="II163" s="18"/>
      <c r="IJ163" s="18"/>
      <c r="IK163" s="18"/>
      <c r="IL163" s="18"/>
      <c r="IM163" s="18"/>
      <c r="IN163" s="18"/>
      <c r="IO163" s="18"/>
      <c r="IP163" s="18"/>
      <c r="IQ163" s="18"/>
      <c r="IR163" s="18"/>
      <c r="IS163" s="18"/>
      <c r="IT163" s="18"/>
      <c r="IU163" s="18"/>
      <c r="IV163" s="18"/>
    </row>
    <row r="164" spans="2:256" s="11" customFormat="1" ht="15.75">
      <c r="B164" s="34"/>
      <c r="C164" s="34"/>
      <c r="D164" s="34"/>
      <c r="E164" s="34"/>
      <c r="F164" s="35"/>
      <c r="G164" s="3"/>
      <c r="HW164" s="18"/>
      <c r="HX164" s="18"/>
      <c r="HY164" s="18"/>
      <c r="HZ164" s="18"/>
      <c r="IA164" s="18"/>
      <c r="IB164" s="18"/>
      <c r="IC164" s="18"/>
      <c r="ID164" s="18"/>
      <c r="IE164" s="18"/>
      <c r="IF164" s="18"/>
      <c r="IG164" s="18"/>
      <c r="IH164" s="18"/>
      <c r="II164" s="18"/>
      <c r="IJ164" s="18"/>
      <c r="IK164" s="18"/>
      <c r="IL164" s="18"/>
      <c r="IM164" s="18"/>
      <c r="IN164" s="18"/>
      <c r="IO164" s="18"/>
      <c r="IP164" s="18"/>
      <c r="IQ164" s="18"/>
      <c r="IR164" s="18"/>
      <c r="IS164" s="18"/>
      <c r="IT164" s="18"/>
      <c r="IU164" s="18"/>
      <c r="IV164" s="18"/>
    </row>
    <row r="165" spans="2:256" s="11" customFormat="1" ht="15.75">
      <c r="B165" s="34"/>
      <c r="C165" s="34"/>
      <c r="D165" s="34"/>
      <c r="E165" s="34"/>
      <c r="F165" s="35"/>
      <c r="G165" s="3"/>
      <c r="HW165" s="18"/>
      <c r="HX165" s="18"/>
      <c r="HY165" s="18"/>
      <c r="HZ165" s="18"/>
      <c r="IA165" s="18"/>
      <c r="IB165" s="18"/>
      <c r="IC165" s="18"/>
      <c r="ID165" s="18"/>
      <c r="IE165" s="18"/>
      <c r="IF165" s="18"/>
      <c r="IG165" s="18"/>
      <c r="IH165" s="18"/>
      <c r="II165" s="18"/>
      <c r="IJ165" s="18"/>
      <c r="IK165" s="18"/>
      <c r="IL165" s="18"/>
      <c r="IM165" s="18"/>
      <c r="IN165" s="18"/>
      <c r="IO165" s="18"/>
      <c r="IP165" s="18"/>
      <c r="IQ165" s="18"/>
      <c r="IR165" s="18"/>
      <c r="IS165" s="18"/>
      <c r="IT165" s="18"/>
      <c r="IU165" s="18"/>
      <c r="IV165" s="18"/>
    </row>
    <row r="166" spans="2:256" s="11" customFormat="1" ht="15.75">
      <c r="B166" s="34"/>
      <c r="C166" s="34"/>
      <c r="D166" s="34"/>
      <c r="E166" s="34"/>
      <c r="F166" s="35"/>
      <c r="G166" s="3"/>
      <c r="HW166" s="18"/>
      <c r="HX166" s="18"/>
      <c r="HY166" s="18"/>
      <c r="HZ166" s="18"/>
      <c r="IA166" s="18"/>
      <c r="IB166" s="18"/>
      <c r="IC166" s="18"/>
      <c r="ID166" s="18"/>
      <c r="IE166" s="18"/>
      <c r="IF166" s="18"/>
      <c r="IG166" s="18"/>
      <c r="IH166" s="18"/>
      <c r="II166" s="18"/>
      <c r="IJ166" s="18"/>
      <c r="IK166" s="18"/>
      <c r="IL166" s="18"/>
      <c r="IM166" s="18"/>
      <c r="IN166" s="18"/>
      <c r="IO166" s="18"/>
      <c r="IP166" s="18"/>
      <c r="IQ166" s="18"/>
      <c r="IR166" s="18"/>
      <c r="IS166" s="18"/>
      <c r="IT166" s="18"/>
      <c r="IU166" s="18"/>
      <c r="IV166" s="18"/>
    </row>
    <row r="167" spans="2:256" s="11" customFormat="1" ht="15.75">
      <c r="B167" s="34"/>
      <c r="C167" s="34"/>
      <c r="D167" s="34"/>
      <c r="E167" s="34"/>
      <c r="F167" s="35"/>
      <c r="G167" s="3"/>
      <c r="HW167" s="18"/>
      <c r="HX167" s="18"/>
      <c r="HY167" s="18"/>
      <c r="HZ167" s="18"/>
      <c r="IA167" s="18"/>
      <c r="IB167" s="18"/>
      <c r="IC167" s="18"/>
      <c r="ID167" s="18"/>
      <c r="IE167" s="18"/>
      <c r="IF167" s="18"/>
      <c r="IG167" s="18"/>
      <c r="IH167" s="18"/>
      <c r="II167" s="18"/>
      <c r="IJ167" s="18"/>
      <c r="IK167" s="18"/>
      <c r="IL167" s="18"/>
      <c r="IM167" s="18"/>
      <c r="IN167" s="18"/>
      <c r="IO167" s="18"/>
      <c r="IP167" s="18"/>
      <c r="IQ167" s="18"/>
      <c r="IR167" s="18"/>
      <c r="IS167" s="18"/>
      <c r="IT167" s="18"/>
      <c r="IU167" s="18"/>
      <c r="IV167" s="18"/>
    </row>
    <row r="168" spans="2:256" s="11" customFormat="1" ht="15.75">
      <c r="B168" s="34"/>
      <c r="C168" s="34"/>
      <c r="D168" s="34"/>
      <c r="E168" s="34"/>
      <c r="F168" s="35"/>
      <c r="G168" s="3"/>
      <c r="HW168" s="18"/>
      <c r="HX168" s="18"/>
      <c r="HY168" s="18"/>
      <c r="HZ168" s="18"/>
      <c r="IA168" s="18"/>
      <c r="IB168" s="18"/>
      <c r="IC168" s="18"/>
      <c r="ID168" s="18"/>
      <c r="IE168" s="18"/>
      <c r="IF168" s="18"/>
      <c r="IG168" s="18"/>
      <c r="IH168" s="18"/>
      <c r="II168" s="18"/>
      <c r="IJ168" s="18"/>
      <c r="IK168" s="18"/>
      <c r="IL168" s="18"/>
      <c r="IM168" s="18"/>
      <c r="IN168" s="18"/>
      <c r="IO168" s="18"/>
      <c r="IP168" s="18"/>
      <c r="IQ168" s="18"/>
      <c r="IR168" s="18"/>
      <c r="IS168" s="18"/>
      <c r="IT168" s="18"/>
      <c r="IU168" s="18"/>
      <c r="IV168" s="18"/>
    </row>
    <row r="169" spans="2:256" s="11" customFormat="1" ht="15.75">
      <c r="B169" s="34"/>
      <c r="C169" s="34"/>
      <c r="D169" s="34"/>
      <c r="E169" s="34"/>
      <c r="F169" s="35"/>
      <c r="G169" s="3"/>
      <c r="HW169" s="18"/>
      <c r="HX169" s="18"/>
      <c r="HY169" s="18"/>
      <c r="HZ169" s="18"/>
      <c r="IA169" s="18"/>
      <c r="IB169" s="18"/>
      <c r="IC169" s="18"/>
      <c r="ID169" s="18"/>
      <c r="IE169" s="18"/>
      <c r="IF169" s="18"/>
      <c r="IG169" s="18"/>
      <c r="IH169" s="18"/>
      <c r="II169" s="18"/>
      <c r="IJ169" s="18"/>
      <c r="IK169" s="18"/>
      <c r="IL169" s="18"/>
      <c r="IM169" s="18"/>
      <c r="IN169" s="18"/>
      <c r="IO169" s="18"/>
      <c r="IP169" s="18"/>
      <c r="IQ169" s="18"/>
      <c r="IR169" s="18"/>
      <c r="IS169" s="18"/>
      <c r="IT169" s="18"/>
      <c r="IU169" s="18"/>
      <c r="IV169" s="18"/>
    </row>
    <row r="170" spans="2:256" s="11" customFormat="1" ht="15.75">
      <c r="B170" s="34"/>
      <c r="C170" s="34"/>
      <c r="D170" s="34"/>
      <c r="E170" s="34"/>
      <c r="F170" s="35"/>
      <c r="G170" s="3"/>
      <c r="HW170" s="18"/>
      <c r="HX170" s="18"/>
      <c r="HY170" s="18"/>
      <c r="HZ170" s="18"/>
      <c r="IA170" s="18"/>
      <c r="IB170" s="18"/>
      <c r="IC170" s="18"/>
      <c r="ID170" s="18"/>
      <c r="IE170" s="18"/>
      <c r="IF170" s="18"/>
      <c r="IG170" s="18"/>
      <c r="IH170" s="18"/>
      <c r="II170" s="18"/>
      <c r="IJ170" s="18"/>
      <c r="IK170" s="18"/>
      <c r="IL170" s="18"/>
      <c r="IM170" s="18"/>
      <c r="IN170" s="18"/>
      <c r="IO170" s="18"/>
      <c r="IP170" s="18"/>
      <c r="IQ170" s="18"/>
      <c r="IR170" s="18"/>
      <c r="IS170" s="18"/>
      <c r="IT170" s="18"/>
      <c r="IU170" s="18"/>
      <c r="IV170" s="18"/>
    </row>
    <row r="171" spans="6:256" s="11" customFormat="1" ht="12.75">
      <c r="F171" s="17"/>
      <c r="G171" s="3"/>
      <c r="HW171" s="18"/>
      <c r="HX171" s="18"/>
      <c r="HY171" s="18"/>
      <c r="HZ171" s="18"/>
      <c r="IA171" s="18"/>
      <c r="IB171" s="18"/>
      <c r="IC171" s="18"/>
      <c r="ID171" s="18"/>
      <c r="IE171" s="18"/>
      <c r="IF171" s="18"/>
      <c r="IG171" s="18"/>
      <c r="IH171" s="18"/>
      <c r="II171" s="18"/>
      <c r="IJ171" s="18"/>
      <c r="IK171" s="18"/>
      <c r="IL171" s="18"/>
      <c r="IM171" s="18"/>
      <c r="IN171" s="18"/>
      <c r="IO171" s="18"/>
      <c r="IP171" s="18"/>
      <c r="IQ171" s="18"/>
      <c r="IR171" s="18"/>
      <c r="IS171" s="18"/>
      <c r="IT171" s="18"/>
      <c r="IU171" s="18"/>
      <c r="IV171" s="18"/>
    </row>
    <row r="172" spans="6:256" s="11" customFormat="1" ht="12.75">
      <c r="F172" s="17"/>
      <c r="G172" s="3"/>
      <c r="HW172" s="18"/>
      <c r="HX172" s="18"/>
      <c r="HY172" s="18"/>
      <c r="HZ172" s="18"/>
      <c r="IA172" s="18"/>
      <c r="IB172" s="18"/>
      <c r="IC172" s="18"/>
      <c r="ID172" s="18"/>
      <c r="IE172" s="18"/>
      <c r="IF172" s="18"/>
      <c r="IG172" s="18"/>
      <c r="IH172" s="18"/>
      <c r="II172" s="18"/>
      <c r="IJ172" s="18"/>
      <c r="IK172" s="18"/>
      <c r="IL172" s="18"/>
      <c r="IM172" s="18"/>
      <c r="IN172" s="18"/>
      <c r="IO172" s="18"/>
      <c r="IP172" s="18"/>
      <c r="IQ172" s="18"/>
      <c r="IR172" s="18"/>
      <c r="IS172" s="18"/>
      <c r="IT172" s="18"/>
      <c r="IU172" s="18"/>
      <c r="IV172" s="18"/>
    </row>
    <row r="173" spans="6:256" s="11" customFormat="1" ht="12.75">
      <c r="F173" s="17"/>
      <c r="G173" s="3"/>
      <c r="HW173" s="18"/>
      <c r="HX173" s="18"/>
      <c r="HY173" s="18"/>
      <c r="HZ173" s="18"/>
      <c r="IA173" s="18"/>
      <c r="IB173" s="18"/>
      <c r="IC173" s="18"/>
      <c r="ID173" s="18"/>
      <c r="IE173" s="18"/>
      <c r="IF173" s="18"/>
      <c r="IG173" s="18"/>
      <c r="IH173" s="18"/>
      <c r="II173" s="18"/>
      <c r="IJ173" s="18"/>
      <c r="IK173" s="18"/>
      <c r="IL173" s="18"/>
      <c r="IM173" s="18"/>
      <c r="IN173" s="18"/>
      <c r="IO173" s="18"/>
      <c r="IP173" s="18"/>
      <c r="IQ173" s="18"/>
      <c r="IR173" s="18"/>
      <c r="IS173" s="18"/>
      <c r="IT173" s="18"/>
      <c r="IU173" s="18"/>
      <c r="IV173" s="18"/>
    </row>
    <row r="174" spans="6:256" s="11" customFormat="1" ht="12.75">
      <c r="F174" s="17"/>
      <c r="G174" s="3"/>
      <c r="HW174" s="18"/>
      <c r="HX174" s="18"/>
      <c r="HY174" s="18"/>
      <c r="HZ174" s="18"/>
      <c r="IA174" s="18"/>
      <c r="IB174" s="18"/>
      <c r="IC174" s="18"/>
      <c r="ID174" s="18"/>
      <c r="IE174" s="18"/>
      <c r="IF174" s="18"/>
      <c r="IG174" s="18"/>
      <c r="IH174" s="18"/>
      <c r="II174" s="18"/>
      <c r="IJ174" s="18"/>
      <c r="IK174" s="18"/>
      <c r="IL174" s="18"/>
      <c r="IM174" s="18"/>
      <c r="IN174" s="18"/>
      <c r="IO174" s="18"/>
      <c r="IP174" s="18"/>
      <c r="IQ174" s="18"/>
      <c r="IR174" s="18"/>
      <c r="IS174" s="18"/>
      <c r="IT174" s="18"/>
      <c r="IU174" s="18"/>
      <c r="IV174" s="18"/>
    </row>
    <row r="175" spans="6:256" s="11" customFormat="1" ht="12.75">
      <c r="F175" s="17"/>
      <c r="G175" s="3"/>
      <c r="HW175" s="18"/>
      <c r="HX175" s="18"/>
      <c r="HY175" s="18"/>
      <c r="HZ175" s="18"/>
      <c r="IA175" s="18"/>
      <c r="IB175" s="18"/>
      <c r="IC175" s="18"/>
      <c r="ID175" s="18"/>
      <c r="IE175" s="18"/>
      <c r="IF175" s="18"/>
      <c r="IG175" s="18"/>
      <c r="IH175" s="18"/>
      <c r="II175" s="18"/>
      <c r="IJ175" s="18"/>
      <c r="IK175" s="18"/>
      <c r="IL175" s="18"/>
      <c r="IM175" s="18"/>
      <c r="IN175" s="18"/>
      <c r="IO175" s="18"/>
      <c r="IP175" s="18"/>
      <c r="IQ175" s="18"/>
      <c r="IR175" s="18"/>
      <c r="IS175" s="18"/>
      <c r="IT175" s="18"/>
      <c r="IU175" s="18"/>
      <c r="IV175" s="18"/>
    </row>
    <row r="176" spans="6:256" s="11" customFormat="1" ht="12.75">
      <c r="F176" s="17"/>
      <c r="G176" s="3"/>
      <c r="HW176" s="18"/>
      <c r="HX176" s="18"/>
      <c r="HY176" s="18"/>
      <c r="HZ176" s="18"/>
      <c r="IA176" s="18"/>
      <c r="IB176" s="18"/>
      <c r="IC176" s="18"/>
      <c r="ID176" s="18"/>
      <c r="IE176" s="18"/>
      <c r="IF176" s="18"/>
      <c r="IG176" s="18"/>
      <c r="IH176" s="18"/>
      <c r="II176" s="18"/>
      <c r="IJ176" s="18"/>
      <c r="IK176" s="18"/>
      <c r="IL176" s="18"/>
      <c r="IM176" s="18"/>
      <c r="IN176" s="18"/>
      <c r="IO176" s="18"/>
      <c r="IP176" s="18"/>
      <c r="IQ176" s="18"/>
      <c r="IR176" s="18"/>
      <c r="IS176" s="18"/>
      <c r="IT176" s="18"/>
      <c r="IU176" s="18"/>
      <c r="IV176" s="18"/>
    </row>
    <row r="177" spans="6:256" s="11" customFormat="1" ht="12.75">
      <c r="F177" s="17"/>
      <c r="G177" s="3"/>
      <c r="HW177" s="18"/>
      <c r="HX177" s="18"/>
      <c r="HY177" s="18"/>
      <c r="HZ177" s="18"/>
      <c r="IA177" s="18"/>
      <c r="IB177" s="18"/>
      <c r="IC177" s="18"/>
      <c r="ID177" s="18"/>
      <c r="IE177" s="18"/>
      <c r="IF177" s="18"/>
      <c r="IG177" s="18"/>
      <c r="IH177" s="18"/>
      <c r="II177" s="18"/>
      <c r="IJ177" s="18"/>
      <c r="IK177" s="18"/>
      <c r="IL177" s="18"/>
      <c r="IM177" s="18"/>
      <c r="IN177" s="18"/>
      <c r="IO177" s="18"/>
      <c r="IP177" s="18"/>
      <c r="IQ177" s="18"/>
      <c r="IR177" s="18"/>
      <c r="IS177" s="18"/>
      <c r="IT177" s="18"/>
      <c r="IU177" s="18"/>
      <c r="IV177" s="18"/>
    </row>
    <row r="178" spans="6:256" s="11" customFormat="1" ht="12.75">
      <c r="F178" s="17"/>
      <c r="G178" s="3"/>
      <c r="HW178" s="18"/>
      <c r="HX178" s="18"/>
      <c r="HY178" s="18"/>
      <c r="HZ178" s="18"/>
      <c r="IA178" s="18"/>
      <c r="IB178" s="18"/>
      <c r="IC178" s="18"/>
      <c r="ID178" s="18"/>
      <c r="IE178" s="18"/>
      <c r="IF178" s="18"/>
      <c r="IG178" s="18"/>
      <c r="IH178" s="18"/>
      <c r="II178" s="18"/>
      <c r="IJ178" s="18"/>
      <c r="IK178" s="18"/>
      <c r="IL178" s="18"/>
      <c r="IM178" s="18"/>
      <c r="IN178" s="18"/>
      <c r="IO178" s="18"/>
      <c r="IP178" s="18"/>
      <c r="IQ178" s="18"/>
      <c r="IR178" s="18"/>
      <c r="IS178" s="18"/>
      <c r="IT178" s="18"/>
      <c r="IU178" s="18"/>
      <c r="IV178" s="18"/>
    </row>
    <row r="179" spans="6:256" s="11" customFormat="1" ht="12.75">
      <c r="F179" s="17"/>
      <c r="G179" s="3"/>
      <c r="HW179" s="18"/>
      <c r="HX179" s="18"/>
      <c r="HY179" s="18"/>
      <c r="HZ179" s="18"/>
      <c r="IA179" s="18"/>
      <c r="IB179" s="18"/>
      <c r="IC179" s="18"/>
      <c r="ID179" s="18"/>
      <c r="IE179" s="18"/>
      <c r="IF179" s="18"/>
      <c r="IG179" s="18"/>
      <c r="IH179" s="18"/>
      <c r="II179" s="18"/>
      <c r="IJ179" s="18"/>
      <c r="IK179" s="18"/>
      <c r="IL179" s="18"/>
      <c r="IM179" s="18"/>
      <c r="IN179" s="18"/>
      <c r="IO179" s="18"/>
      <c r="IP179" s="18"/>
      <c r="IQ179" s="18"/>
      <c r="IR179" s="18"/>
      <c r="IS179" s="18"/>
      <c r="IT179" s="18"/>
      <c r="IU179" s="18"/>
      <c r="IV179" s="18"/>
    </row>
    <row r="180" spans="6:256" s="11" customFormat="1" ht="12.75">
      <c r="F180" s="17"/>
      <c r="G180" s="3"/>
      <c r="HW180" s="18"/>
      <c r="HX180" s="18"/>
      <c r="HY180" s="18"/>
      <c r="HZ180" s="18"/>
      <c r="IA180" s="18"/>
      <c r="IB180" s="18"/>
      <c r="IC180" s="18"/>
      <c r="ID180" s="18"/>
      <c r="IE180" s="18"/>
      <c r="IF180" s="18"/>
      <c r="IG180" s="18"/>
      <c r="IH180" s="18"/>
      <c r="II180" s="18"/>
      <c r="IJ180" s="18"/>
      <c r="IK180" s="18"/>
      <c r="IL180" s="18"/>
      <c r="IM180" s="18"/>
      <c r="IN180" s="18"/>
      <c r="IO180" s="18"/>
      <c r="IP180" s="18"/>
      <c r="IQ180" s="18"/>
      <c r="IR180" s="18"/>
      <c r="IS180" s="18"/>
      <c r="IT180" s="18"/>
      <c r="IU180" s="18"/>
      <c r="IV180" s="18"/>
    </row>
  </sheetData>
  <sheetProtection selectLockedCells="1" selectUnlockedCells="1"/>
  <mergeCells count="54">
    <mergeCell ref="B7:D7"/>
    <mergeCell ref="C47:D47"/>
    <mergeCell ref="C46:D46"/>
    <mergeCell ref="C45:D45"/>
    <mergeCell ref="C43:D43"/>
    <mergeCell ref="B50:D50"/>
    <mergeCell ref="C44:D44"/>
    <mergeCell ref="C48:D48"/>
    <mergeCell ref="C49:D49"/>
    <mergeCell ref="C42:D42"/>
    <mergeCell ref="C32:D32"/>
    <mergeCell ref="C40:D40"/>
    <mergeCell ref="C41:D41"/>
    <mergeCell ref="C33:D33"/>
    <mergeCell ref="C34:D34"/>
    <mergeCell ref="C35:D35"/>
    <mergeCell ref="C36:D36"/>
    <mergeCell ref="C37:D37"/>
    <mergeCell ref="C38:D38"/>
    <mergeCell ref="C39:D39"/>
    <mergeCell ref="B23:D23"/>
    <mergeCell ref="B30:B31"/>
    <mergeCell ref="C30:D30"/>
    <mergeCell ref="C25:D25"/>
    <mergeCell ref="C29:D29"/>
    <mergeCell ref="E30:E31"/>
    <mergeCell ref="C26:D26"/>
    <mergeCell ref="F30:F31"/>
    <mergeCell ref="C31:D31"/>
    <mergeCell ref="B28:B29"/>
    <mergeCell ref="C27:D27"/>
    <mergeCell ref="C28:D28"/>
    <mergeCell ref="E28:E29"/>
    <mergeCell ref="F28:F29"/>
    <mergeCell ref="B53:D53"/>
    <mergeCell ref="B1:F1"/>
    <mergeCell ref="B3:F3"/>
    <mergeCell ref="B4:F4"/>
    <mergeCell ref="B5:F5"/>
    <mergeCell ref="B6:F6"/>
    <mergeCell ref="B15:D15"/>
    <mergeCell ref="B17:D17"/>
    <mergeCell ref="B24:D24"/>
    <mergeCell ref="B18:D18"/>
    <mergeCell ref="B8:D8"/>
    <mergeCell ref="B9:D9"/>
    <mergeCell ref="B10:F11"/>
    <mergeCell ref="B21:D21"/>
    <mergeCell ref="B13:D13"/>
    <mergeCell ref="B22:F22"/>
    <mergeCell ref="B16:D16"/>
    <mergeCell ref="B19:D19"/>
    <mergeCell ref="B20:D20"/>
    <mergeCell ref="B14:F14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Гаврилова О.С.</cp:lastModifiedBy>
  <cp:lastPrinted>2018-03-12T13:01:28Z</cp:lastPrinted>
  <dcterms:modified xsi:type="dcterms:W3CDTF">2019-03-29T07:08:11Z</dcterms:modified>
  <cp:category/>
  <cp:version/>
  <cp:contentType/>
  <cp:contentStatus/>
</cp:coreProperties>
</file>