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4" i="1" l="1"/>
  <c r="F16" i="1" l="1"/>
  <c r="F8" i="1" l="1"/>
  <c r="F23" i="1" l="1"/>
  <c r="F45" i="1" s="1"/>
  <c r="F46" i="1" l="1"/>
</calcChain>
</file>

<file path=xl/sharedStrings.xml><?xml version="1.0" encoding="utf-8"?>
<sst xmlns="http://schemas.openxmlformats.org/spreadsheetml/2006/main" count="72" uniqueCount="43">
  <si>
    <t>ООО "ДРЭП ДСК 2005"</t>
  </si>
  <si>
    <t>1. Характеристика жилого дома</t>
  </si>
  <si>
    <t>Общая площадь жилых и нежилых  помещений</t>
  </si>
  <si>
    <t>кв.м</t>
  </si>
  <si>
    <t>Общая площадь жилых помещений</t>
  </si>
  <si>
    <t>Общая площадь нежилых помещений</t>
  </si>
  <si>
    <t>руб.</t>
  </si>
  <si>
    <t xml:space="preserve">Сумма доходов, начисленных  за оказание услуг по управлению, содержанию  МКД 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</si>
  <si>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</si>
  <si>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</si>
  <si>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</si>
  <si>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</si>
  <si>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</si>
  <si>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МКД </t>
  </si>
  <si>
    <t>Формирование  и печать единых платежных документов  ( ЕПД)</t>
  </si>
  <si>
    <t>Финансовый результат</t>
  </si>
  <si>
    <t>Финансовый результат с учетом задолженности</t>
  </si>
  <si>
    <t xml:space="preserve">Администрация ООО "ДРЭП ДСК 2005" </t>
  </si>
  <si>
    <t xml:space="preserve">за 2019 год </t>
  </si>
  <si>
    <t xml:space="preserve">Дератизация и дезинсекция мест общего пользования </t>
  </si>
  <si>
    <t>Работа аварийно-диспетчерской службы</t>
  </si>
  <si>
    <t>Внеэксплуатационные расходы (обязательные отчисления)</t>
  </si>
  <si>
    <r>
      <t>Расходы на коммунальные ресурсы -</t>
    </r>
    <r>
      <rPr>
        <sz val="12"/>
        <rFont val="Times New Roman"/>
        <family val="1"/>
        <charset val="204"/>
      </rPr>
      <t xml:space="preserve">электроэнергия на  ОДН </t>
    </r>
  </si>
  <si>
    <t>Амортизационные отчисления</t>
  </si>
  <si>
    <r>
      <t xml:space="preserve">Текущий ремонт коструктивных элементов </t>
    </r>
    <r>
      <rPr>
        <sz val="12"/>
        <rFont val="Times New Roman"/>
        <family val="1"/>
        <charset val="204"/>
      </rPr>
      <t>(внутренняя отделка подъездов, кровля, козырьки, межпанельные швы, ступени)</t>
    </r>
  </si>
  <si>
    <t>Провдение оценки техосвидетельствования лифтов, обязательное страхование опасного объекта (лифтов)</t>
  </si>
  <si>
    <r>
      <t xml:space="preserve">Приобретение материалов </t>
    </r>
    <r>
      <rPr>
        <sz val="12"/>
        <rFont val="Times New Roman"/>
        <family val="1"/>
        <charset val="204"/>
      </rPr>
      <t>на текущее содержание, ремонт  общего имущества</t>
    </r>
  </si>
  <si>
    <t>Оплата труда основного производственного  персонала</t>
  </si>
  <si>
    <t>Прочие прямые расходы, в том числе:</t>
  </si>
  <si>
    <t>Страховые взносы из фонда оплаты труда основного производственного персонала  - 30,2%</t>
  </si>
  <si>
    <t xml:space="preserve">Задолженность за содержание жилых, нежилых помещений, ОДН   на  01.01.2020  года </t>
  </si>
  <si>
    <t xml:space="preserve">Техобслуживание котельной  </t>
  </si>
  <si>
    <t>руб./кв.м</t>
  </si>
  <si>
    <t>Ремонт газонокосилок, электроинструментов, лифтового оборудования, прочее</t>
  </si>
  <si>
    <t>дворник, уборщик лестничных клеток, слесарь-сантехник, сварщик, плотник,  кладовщик, электромонтер, маляр-штукатур, электрогазосварщик</t>
  </si>
  <si>
    <t>дворник, уборщик лестничных клеток, слесарь-сантехник, сварщик, плотник,  кладовщик, электромонтер, маляр-штукатур,  электрогазосварщик</t>
  </si>
  <si>
    <r>
      <t xml:space="preserve">Административные расходы  </t>
    </r>
    <r>
      <rPr>
        <sz val="12"/>
        <rFont val="Times New Roman"/>
        <family val="1"/>
        <charset val="204"/>
      </rPr>
      <t>(заработная плата административно-управленческого персонала, инженерно-технического состава, обслуживание ПО и оргтехники, кассового аппарата, канцелярские расходы,  содержание административного здания,  услуги банка, связи, почты, охрана труда, командировочные расходы, обслуживание официального сайта)</t>
    </r>
  </si>
  <si>
    <t xml:space="preserve">Годовой отчёт  о  выполнении договора управления МКД  №  40, улица Есенина </t>
  </si>
  <si>
    <t xml:space="preserve">2. Показатели финансовой деятельности по обслуживанию МКД   №  40, улица Есенина </t>
  </si>
  <si>
    <t>Техническое обслуживание, ремонт, замена, аварийно-диспетчерское обеспечение внутридомового газового оборудования -  ВДГО</t>
  </si>
  <si>
    <r>
      <t xml:space="preserve">Услуги привлеченного  транспорта </t>
    </r>
    <r>
      <rPr>
        <sz val="12"/>
        <rFont val="Times New Roman"/>
        <family val="1"/>
        <charset val="204"/>
      </rPr>
      <t>(убока снега механизарованным способом, завоз песка, песко-соляной смеси, автовышка)</t>
    </r>
  </si>
  <si>
    <r>
      <t xml:space="preserve">Содержание транспорта </t>
    </r>
    <r>
      <rPr>
        <sz val="12"/>
        <rFont val="Times New Roman"/>
        <family val="1"/>
        <charset val="204"/>
      </rPr>
      <t>(заработная плата водителя, тракториста, автослесаря,  страховые взносы,ГСМ, запчасти, материалы, спецодежда, ремонт и техническое обслуживание, страхование)</t>
    </r>
  </si>
  <si>
    <t>Тариф на содержание жилого помещения (без техобслуживания лифтов, ОДН)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</si>
</sst>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;[Red]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</fills>
  <borders count="9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6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0" fontId="3" fillId="0" borderId="6" xfId="0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8"/>
  <sheetViews>
    <sheetView tabSelected="1" topLeftCell="A15" workbookViewId="0">
      <selection activeCell="F25" sqref="F25:F44"/>
    </sheetView>
  </sheetViews>
  <sheetFormatPr defaultRowHeight="15" x14ac:dyDescent="0.25"/>
  <cols>
    <col min="2" max="2" width="7.42578125" customWidth="1"/>
    <col min="4" max="4" width="70.42578125" customWidth="1"/>
    <col min="6" max="6" width="18.28515625" customWidth="1"/>
  </cols>
  <sheetData>
    <row r="2" spans="2:6" ht="15.75" x14ac:dyDescent="0.25">
      <c r="B2" s="42" t="s">
        <v>0</v>
      </c>
      <c r="C2" s="42"/>
      <c r="D2" s="42"/>
      <c r="E2" s="42"/>
      <c r="F2" s="42"/>
    </row>
    <row r="3" spans="2:6" ht="15.75" x14ac:dyDescent="0.25">
      <c r="B3" s="1"/>
      <c r="C3" s="1"/>
      <c r="D3" s="1"/>
      <c r="E3" s="1"/>
      <c r="F3" s="1"/>
    </row>
    <row r="4" spans="2:6" ht="15.75" x14ac:dyDescent="0.25">
      <c r="B4" s="42" t="s">
        <v>37</v>
      </c>
      <c r="C4" s="42"/>
      <c r="D4" s="42"/>
      <c r="E4" s="42"/>
      <c r="F4" s="42"/>
    </row>
    <row r="5" spans="2:6" ht="15.75" x14ac:dyDescent="0.25">
      <c r="B5" s="43" t="s">
        <v>18</v>
      </c>
      <c r="C5" s="43"/>
      <c r="D5" s="43"/>
      <c r="E5" s="43"/>
      <c r="F5" s="43"/>
    </row>
    <row r="6" spans="2:6" ht="7.5" customHeight="1" x14ac:dyDescent="0.25">
      <c r="B6" s="44"/>
      <c r="C6" s="44"/>
      <c r="D6" s="44"/>
      <c r="E6" s="44"/>
      <c r="F6" s="44"/>
    </row>
    <row r="7" spans="2:6" ht="15.75" x14ac:dyDescent="0.25">
      <c r="B7" s="45" t="s">
        <v>1</v>
      </c>
      <c r="C7" s="45"/>
      <c r="D7" s="45"/>
      <c r="E7" s="45"/>
      <c r="F7" s="45"/>
    </row>
    <row r="8" spans="2:6" ht="15.75" x14ac:dyDescent="0.25">
      <c r="B8" s="46" t="s">
        <v>2</v>
      </c>
      <c r="C8" s="46"/>
      <c r="D8" s="46"/>
      <c r="E8" s="2" t="s">
        <v>3</v>
      </c>
      <c r="F8" s="3">
        <f>F9+F10</f>
        <v>19336.2</v>
      </c>
    </row>
    <row r="9" spans="2:6" ht="15.75" x14ac:dyDescent="0.25">
      <c r="B9" s="50" t="s">
        <v>4</v>
      </c>
      <c r="C9" s="50"/>
      <c r="D9" s="50"/>
      <c r="E9" s="4" t="s">
        <v>3</v>
      </c>
      <c r="F9" s="5">
        <v>19084.900000000001</v>
      </c>
    </row>
    <row r="10" spans="2:6" ht="15.75" x14ac:dyDescent="0.25">
      <c r="B10" s="50" t="s">
        <v>5</v>
      </c>
      <c r="C10" s="50"/>
      <c r="D10" s="50"/>
      <c r="E10" s="4" t="s">
        <v>3</v>
      </c>
      <c r="F10" s="5">
        <v>251.3</v>
      </c>
    </row>
    <row r="11" spans="2:6" ht="17.25" customHeight="1" x14ac:dyDescent="0.25">
      <c r="B11" s="47" t="s">
        <v>42</v>
      </c>
      <c r="C11" s="48"/>
      <c r="D11" s="49"/>
      <c r="E11" s="4" t="s">
        <v>32</v>
      </c>
      <c r="F11" s="5">
        <v>9.67</v>
      </c>
    </row>
    <row r="12" spans="2:6" x14ac:dyDescent="0.25">
      <c r="B12" s="51" t="s">
        <v>38</v>
      </c>
      <c r="C12" s="51"/>
      <c r="D12" s="51"/>
      <c r="E12" s="51"/>
      <c r="F12" s="51"/>
    </row>
    <row r="13" spans="2:6" x14ac:dyDescent="0.25">
      <c r="B13" s="52"/>
      <c r="C13" s="52"/>
      <c r="D13" s="52"/>
      <c r="E13" s="52"/>
      <c r="F13" s="52"/>
    </row>
    <row r="14" spans="2:6" ht="15.75" x14ac:dyDescent="0.25">
      <c r="B14" s="53" t="s">
        <v>30</v>
      </c>
      <c r="C14" s="53"/>
      <c r="D14" s="53"/>
      <c r="E14" s="6" t="s">
        <v>6</v>
      </c>
      <c r="F14" s="10">
        <f>149844.79+68749.34</f>
        <v>218594.13</v>
      </c>
    </row>
    <row r="15" spans="2:6" ht="15.75" x14ac:dyDescent="0.25">
      <c r="B15" s="54"/>
      <c r="C15" s="54"/>
      <c r="D15" s="54"/>
      <c r="E15" s="54"/>
      <c r="F15" s="54"/>
    </row>
    <row r="16" spans="2:6" ht="15.75" x14ac:dyDescent="0.25">
      <c r="B16" s="41" t="s">
        <v>7</v>
      </c>
      <c r="C16" s="41"/>
      <c r="D16" s="41"/>
      <c r="E16" s="8" t="s">
        <v>6</v>
      </c>
      <c r="F16" s="3">
        <f>F18+F20</f>
        <v>2851021.9799999995</v>
      </c>
    </row>
    <row r="17" spans="2:6" ht="15.75" x14ac:dyDescent="0.25">
      <c r="B17" s="37" t="s">
        <v>8</v>
      </c>
      <c r="C17" s="37"/>
      <c r="D17" s="37"/>
      <c r="E17" s="9"/>
      <c r="F17" s="10"/>
    </row>
    <row r="18" spans="2:6" ht="15.75" x14ac:dyDescent="0.25">
      <c r="B18" s="39" t="s">
        <v>9</v>
      </c>
      <c r="C18" s="39"/>
      <c r="D18" s="39"/>
      <c r="E18" s="9" t="s">
        <v>6</v>
      </c>
      <c r="F18" s="7">
        <v>2203715.7599999998</v>
      </c>
    </row>
    <row r="19" spans="2:6" ht="15.75" x14ac:dyDescent="0.25">
      <c r="B19" s="40" t="s">
        <v>10</v>
      </c>
      <c r="C19" s="40"/>
      <c r="D19" s="40"/>
      <c r="E19" s="9" t="s">
        <v>6</v>
      </c>
      <c r="F19" s="7">
        <v>2189510.9</v>
      </c>
    </row>
    <row r="20" spans="2:6" ht="15.75" x14ac:dyDescent="0.25">
      <c r="B20" s="39" t="s">
        <v>11</v>
      </c>
      <c r="C20" s="39"/>
      <c r="D20" s="39"/>
      <c r="E20" s="9" t="s">
        <v>6</v>
      </c>
      <c r="F20" s="7">
        <v>647306.22</v>
      </c>
    </row>
    <row r="21" spans="2:6" ht="15.75" x14ac:dyDescent="0.25">
      <c r="B21" s="40" t="s">
        <v>12</v>
      </c>
      <c r="C21" s="40"/>
      <c r="D21" s="40"/>
      <c r="E21" s="6" t="s">
        <v>6</v>
      </c>
      <c r="F21" s="7">
        <v>672319.31</v>
      </c>
    </row>
    <row r="22" spans="2:6" ht="15.75" x14ac:dyDescent="0.25">
      <c r="B22" s="37"/>
      <c r="C22" s="37"/>
      <c r="D22" s="37"/>
      <c r="E22" s="37"/>
      <c r="F22" s="37"/>
    </row>
    <row r="23" spans="2:6" ht="24.75" customHeight="1" x14ac:dyDescent="0.25">
      <c r="B23" s="20" t="s">
        <v>13</v>
      </c>
      <c r="C23" s="21"/>
      <c r="D23" s="22"/>
      <c r="E23" s="8" t="s">
        <v>6</v>
      </c>
      <c r="F23" s="3">
        <f>F25+F26+F27+F28+F30+F32+F33+F34+F35+F36+F37+F38+F39+F40+F41+F44</f>
        <v>3039039.7734399997</v>
      </c>
    </row>
    <row r="24" spans="2:6" ht="15.75" x14ac:dyDescent="0.25">
      <c r="B24" s="23" t="s">
        <v>8</v>
      </c>
      <c r="C24" s="24"/>
      <c r="D24" s="25"/>
      <c r="E24" s="9"/>
      <c r="F24" s="9"/>
    </row>
    <row r="25" spans="2:6" ht="18.75" customHeight="1" x14ac:dyDescent="0.25">
      <c r="B25" s="11">
        <v>1</v>
      </c>
      <c r="C25" s="38" t="s">
        <v>26</v>
      </c>
      <c r="D25" s="38"/>
      <c r="E25" s="11" t="s">
        <v>6</v>
      </c>
      <c r="F25" s="12">
        <v>191978.09</v>
      </c>
    </row>
    <row r="26" spans="2:6" ht="32.25" customHeight="1" x14ac:dyDescent="0.25">
      <c r="B26" s="11">
        <v>2</v>
      </c>
      <c r="C26" s="26" t="s">
        <v>40</v>
      </c>
      <c r="D26" s="26"/>
      <c r="E26" s="9" t="s">
        <v>6</v>
      </c>
      <c r="F26" s="12">
        <v>29133.73</v>
      </c>
    </row>
    <row r="27" spans="2:6" ht="15.75" x14ac:dyDescent="0.25">
      <c r="B27" s="11">
        <v>3</v>
      </c>
      <c r="C27" s="26" t="s">
        <v>22</v>
      </c>
      <c r="D27" s="26"/>
      <c r="E27" s="9" t="s">
        <v>6</v>
      </c>
      <c r="F27" s="12">
        <v>570671.07999999996</v>
      </c>
    </row>
    <row r="28" spans="2:6" ht="15.75" x14ac:dyDescent="0.25">
      <c r="B28" s="29">
        <v>4</v>
      </c>
      <c r="C28" s="26" t="s">
        <v>27</v>
      </c>
      <c r="D28" s="26"/>
      <c r="E28" s="35" t="s">
        <v>6</v>
      </c>
      <c r="F28" s="36">
        <v>660059.32000000007</v>
      </c>
    </row>
    <row r="29" spans="2:6" ht="32.25" customHeight="1" x14ac:dyDescent="0.25">
      <c r="B29" s="30"/>
      <c r="C29" s="33" t="s">
        <v>34</v>
      </c>
      <c r="D29" s="33"/>
      <c r="E29" s="35"/>
      <c r="F29" s="36"/>
    </row>
    <row r="30" spans="2:6" ht="34.5" customHeight="1" x14ac:dyDescent="0.25">
      <c r="B30" s="29">
        <v>5</v>
      </c>
      <c r="C30" s="26" t="s">
        <v>29</v>
      </c>
      <c r="D30" s="26"/>
      <c r="E30" s="35" t="s">
        <v>6</v>
      </c>
      <c r="F30" s="36">
        <v>199337.91464</v>
      </c>
    </row>
    <row r="31" spans="2:6" ht="30.75" customHeight="1" x14ac:dyDescent="0.25">
      <c r="B31" s="30"/>
      <c r="C31" s="33" t="s">
        <v>35</v>
      </c>
      <c r="D31" s="33"/>
      <c r="E31" s="35"/>
      <c r="F31" s="36"/>
    </row>
    <row r="32" spans="2:6" ht="15.75" x14ac:dyDescent="0.25">
      <c r="B32" s="11">
        <v>6</v>
      </c>
      <c r="C32" s="26" t="s">
        <v>20</v>
      </c>
      <c r="D32" s="26"/>
      <c r="E32" s="9" t="s">
        <v>6</v>
      </c>
      <c r="F32" s="12">
        <v>103381.95</v>
      </c>
    </row>
    <row r="33" spans="2:6" ht="15.75" x14ac:dyDescent="0.25">
      <c r="B33" s="11">
        <v>7</v>
      </c>
      <c r="C33" s="26" t="s">
        <v>19</v>
      </c>
      <c r="D33" s="26"/>
      <c r="E33" s="9" t="s">
        <v>6</v>
      </c>
      <c r="F33" s="12">
        <v>34121.89</v>
      </c>
    </row>
    <row r="34" spans="2:6" ht="35.25" customHeight="1" x14ac:dyDescent="0.25">
      <c r="B34" s="11">
        <v>8</v>
      </c>
      <c r="C34" s="26" t="s">
        <v>33</v>
      </c>
      <c r="D34" s="26"/>
      <c r="E34" s="9" t="s">
        <v>6</v>
      </c>
      <c r="F34" s="12">
        <v>1505.19</v>
      </c>
    </row>
    <row r="35" spans="2:6" ht="30" customHeight="1" x14ac:dyDescent="0.25">
      <c r="B35" s="11">
        <v>9</v>
      </c>
      <c r="C35" s="34" t="s">
        <v>39</v>
      </c>
      <c r="D35" s="34"/>
      <c r="E35" s="9" t="s">
        <v>6</v>
      </c>
      <c r="F35" s="12">
        <v>20019.419999999998</v>
      </c>
    </row>
    <row r="36" spans="2:6" ht="15.75" x14ac:dyDescent="0.25">
      <c r="B36" s="11">
        <v>10</v>
      </c>
      <c r="C36" s="26" t="s">
        <v>23</v>
      </c>
      <c r="D36" s="26"/>
      <c r="E36" s="9" t="s">
        <v>6</v>
      </c>
      <c r="F36" s="12">
        <v>13342.02</v>
      </c>
    </row>
    <row r="37" spans="2:6" ht="33.75" customHeight="1" x14ac:dyDescent="0.25">
      <c r="B37" s="11">
        <v>11</v>
      </c>
      <c r="C37" s="34" t="s">
        <v>24</v>
      </c>
      <c r="D37" s="34"/>
      <c r="E37" s="9" t="s">
        <v>6</v>
      </c>
      <c r="F37" s="12">
        <v>37891.599999999999</v>
      </c>
    </row>
    <row r="38" spans="2:6" ht="34.5" customHeight="1" x14ac:dyDescent="0.25">
      <c r="B38" s="11">
        <v>12</v>
      </c>
      <c r="C38" s="32" t="s">
        <v>25</v>
      </c>
      <c r="D38" s="32"/>
      <c r="E38" s="9" t="s">
        <v>6</v>
      </c>
      <c r="F38" s="12">
        <v>26481.18</v>
      </c>
    </row>
    <row r="39" spans="2:6" ht="50.25" customHeight="1" x14ac:dyDescent="0.25">
      <c r="B39" s="11">
        <v>13</v>
      </c>
      <c r="C39" s="26" t="s">
        <v>41</v>
      </c>
      <c r="D39" s="26"/>
      <c r="E39" s="9" t="s">
        <v>6</v>
      </c>
      <c r="F39" s="12">
        <v>152632.58000000002</v>
      </c>
    </row>
    <row r="40" spans="2:6" ht="79.5" customHeight="1" x14ac:dyDescent="0.25">
      <c r="B40" s="11">
        <v>14</v>
      </c>
      <c r="C40" s="26" t="s">
        <v>36</v>
      </c>
      <c r="D40" s="26"/>
      <c r="E40" s="9" t="s">
        <v>6</v>
      </c>
      <c r="F40" s="12">
        <v>781087.01</v>
      </c>
    </row>
    <row r="41" spans="2:6" ht="15.75" x14ac:dyDescent="0.25">
      <c r="B41" s="29">
        <v>15</v>
      </c>
      <c r="C41" s="26" t="s">
        <v>28</v>
      </c>
      <c r="D41" s="26"/>
      <c r="E41" s="9" t="s">
        <v>6</v>
      </c>
      <c r="F41" s="12">
        <v>41449.269999999997</v>
      </c>
    </row>
    <row r="42" spans="2:6" ht="16.5" customHeight="1" x14ac:dyDescent="0.25">
      <c r="B42" s="31"/>
      <c r="C42" s="33" t="s">
        <v>14</v>
      </c>
      <c r="D42" s="33"/>
      <c r="E42" s="6" t="s">
        <v>6</v>
      </c>
      <c r="F42" s="13">
        <v>41449.269999999997</v>
      </c>
    </row>
    <row r="43" spans="2:6" ht="15.75" x14ac:dyDescent="0.25">
      <c r="B43" s="30"/>
      <c r="C43" s="33" t="s">
        <v>31</v>
      </c>
      <c r="D43" s="33"/>
      <c r="E43" s="6" t="s">
        <v>6</v>
      </c>
      <c r="F43" s="13">
        <v>0</v>
      </c>
    </row>
    <row r="44" spans="2:6" ht="15.75" x14ac:dyDescent="0.25">
      <c r="B44" s="11">
        <v>16</v>
      </c>
      <c r="C44" s="26" t="s">
        <v>21</v>
      </c>
      <c r="D44" s="26"/>
      <c r="E44" s="9" t="s">
        <v>6</v>
      </c>
      <c r="F44" s="12">
        <v>175947.52879999997</v>
      </c>
    </row>
    <row r="45" spans="2:6" ht="15.75" x14ac:dyDescent="0.25">
      <c r="B45" s="27" t="s">
        <v>15</v>
      </c>
      <c r="C45" s="27"/>
      <c r="D45" s="27"/>
      <c r="E45" s="14" t="s">
        <v>6</v>
      </c>
      <c r="F45" s="15">
        <f>F16-F23</f>
        <v>-188017.79344000015</v>
      </c>
    </row>
    <row r="46" spans="2:6" ht="15.75" x14ac:dyDescent="0.25">
      <c r="B46" s="27" t="s">
        <v>16</v>
      </c>
      <c r="C46" s="27"/>
      <c r="D46" s="27"/>
      <c r="E46" s="14" t="s">
        <v>6</v>
      </c>
      <c r="F46" s="15">
        <f>F45-F14</f>
        <v>-406611.92344000016</v>
      </c>
    </row>
    <row r="47" spans="2:6" ht="15.75" x14ac:dyDescent="0.25">
      <c r="B47" s="16"/>
      <c r="C47" s="16"/>
      <c r="D47" s="16"/>
      <c r="E47" s="17"/>
      <c r="F47" s="18"/>
    </row>
    <row r="48" spans="2:6" ht="15.75" x14ac:dyDescent="0.25">
      <c r="B48" s="28" t="s">
        <v>17</v>
      </c>
      <c r="C48" s="28"/>
      <c r="D48" s="28"/>
      <c r="E48" s="16"/>
      <c r="F48" s="19"/>
    </row>
  </sheetData>
  <mergeCells count="49">
    <mergeCell ref="B16:D16"/>
    <mergeCell ref="B2:F2"/>
    <mergeCell ref="B4:F4"/>
    <mergeCell ref="B5:F5"/>
    <mergeCell ref="B6:F6"/>
    <mergeCell ref="B7:F7"/>
    <mergeCell ref="B8:D8"/>
    <mergeCell ref="B11:D11"/>
    <mergeCell ref="B9:D9"/>
    <mergeCell ref="B10:D10"/>
    <mergeCell ref="B12:F13"/>
    <mergeCell ref="B14:D14"/>
    <mergeCell ref="B15:F15"/>
    <mergeCell ref="B22:F22"/>
    <mergeCell ref="C25:D25"/>
    <mergeCell ref="C26:D26"/>
    <mergeCell ref="C27:D27"/>
    <mergeCell ref="B17:D17"/>
    <mergeCell ref="B18:D18"/>
    <mergeCell ref="B19:D19"/>
    <mergeCell ref="B20:D20"/>
    <mergeCell ref="B21:D21"/>
    <mergeCell ref="F28:F29"/>
    <mergeCell ref="C29:D29"/>
    <mergeCell ref="C30:D30"/>
    <mergeCell ref="E30:E31"/>
    <mergeCell ref="F30:F31"/>
    <mergeCell ref="C31:D31"/>
    <mergeCell ref="C35:D35"/>
    <mergeCell ref="C36:D36"/>
    <mergeCell ref="C37:D37"/>
    <mergeCell ref="C28:D28"/>
    <mergeCell ref="E28:E29"/>
    <mergeCell ref="C44:D44"/>
    <mergeCell ref="B45:D45"/>
    <mergeCell ref="B46:D46"/>
    <mergeCell ref="B48:D48"/>
    <mergeCell ref="B28:B29"/>
    <mergeCell ref="B30:B31"/>
    <mergeCell ref="B41:B43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2020-03-26T05:49:24Z</dcterms:modified>
</cp:coreProperties>
</file>